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5.대리사무\공주시 신관동 주상복합(원마운트) 담보신탁 및 대리사무\6. 공매\2차\2. 진행\"/>
    </mc:Choice>
  </mc:AlternateContent>
  <xr:revisionPtr revIDLastSave="0" documentId="8_{58D36B23-4393-45B0-9274-393CB0ABA509}" xr6:coauthVersionLast="36" xr6:coauthVersionMax="36" xr10:uidLastSave="{00000000-0000-0000-0000-000000000000}"/>
  <bookViews>
    <workbookView xWindow="0" yWindow="0" windowWidth="28800" windowHeight="9090" xr2:uid="{00000000-000D-0000-FFFF-FFFF00000000}"/>
  </bookViews>
  <sheets>
    <sheet name="Sheet1" sheetId="1" r:id="rId1"/>
  </sheets>
  <definedNames>
    <definedName name="_xlnm._FilterDatabase" localSheetId="0" hidden="1">Sheet1!$A$6:$K$8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O5" i="1"/>
  <c r="P5" i="1"/>
  <c r="Q5" i="1"/>
  <c r="N5" i="1"/>
  <c r="E7" i="1" l="1"/>
  <c r="D7" i="1"/>
  <c r="F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8" i="1"/>
  <c r="F7" i="1" l="1"/>
  <c r="G9" i="1"/>
  <c r="G8" i="1"/>
  <c r="G7" i="1" l="1"/>
  <c r="H5" i="1" s="1"/>
  <c r="H9" i="1" s="1"/>
  <c r="I9" i="1" s="1"/>
  <c r="J9" i="1" s="1"/>
  <c r="K9" i="1" s="1"/>
  <c r="L9" i="1" s="1"/>
  <c r="N9" i="1" s="1"/>
  <c r="O9" i="1" s="1"/>
  <c r="P9" i="1" s="1"/>
  <c r="Q9" i="1" s="1"/>
  <c r="H84" i="1" l="1"/>
  <c r="I84" i="1" s="1"/>
  <c r="J84" i="1" s="1"/>
  <c r="K84" i="1" s="1"/>
  <c r="L84" i="1" s="1"/>
  <c r="H101" i="1"/>
  <c r="I101" i="1" s="1"/>
  <c r="J101" i="1" s="1"/>
  <c r="K101" i="1" s="1"/>
  <c r="L101" i="1" s="1"/>
  <c r="H18" i="1"/>
  <c r="I18" i="1" s="1"/>
  <c r="J18" i="1" s="1"/>
  <c r="K18" i="1" s="1"/>
  <c r="L18" i="1" s="1"/>
  <c r="H73" i="1"/>
  <c r="I73" i="1" s="1"/>
  <c r="J73" i="1" s="1"/>
  <c r="K73" i="1" s="1"/>
  <c r="L73" i="1" s="1"/>
  <c r="H89" i="1"/>
  <c r="I89" i="1" s="1"/>
  <c r="J89" i="1" s="1"/>
  <c r="K89" i="1" s="1"/>
  <c r="L89" i="1" s="1"/>
  <c r="H85" i="1"/>
  <c r="I85" i="1" s="1"/>
  <c r="J85" i="1" s="1"/>
  <c r="K85" i="1" s="1"/>
  <c r="L85" i="1" s="1"/>
  <c r="H97" i="1"/>
  <c r="I97" i="1" s="1"/>
  <c r="J97" i="1" s="1"/>
  <c r="K97" i="1" s="1"/>
  <c r="L97" i="1" s="1"/>
  <c r="H53" i="1"/>
  <c r="I53" i="1" s="1"/>
  <c r="J53" i="1" s="1"/>
  <c r="K53" i="1" s="1"/>
  <c r="L53" i="1" s="1"/>
  <c r="H63" i="1"/>
  <c r="I63" i="1" s="1"/>
  <c r="J63" i="1" s="1"/>
  <c r="K63" i="1" s="1"/>
  <c r="L63" i="1" s="1"/>
  <c r="N63" i="1" s="1"/>
  <c r="O63" i="1" s="1"/>
  <c r="P63" i="1" s="1"/>
  <c r="Q63" i="1" s="1"/>
  <c r="H25" i="1"/>
  <c r="I25" i="1" s="1"/>
  <c r="J25" i="1" s="1"/>
  <c r="K25" i="1" s="1"/>
  <c r="L25" i="1" s="1"/>
  <c r="N25" i="1" s="1"/>
  <c r="O25" i="1" s="1"/>
  <c r="P25" i="1" s="1"/>
  <c r="Q25" i="1" s="1"/>
  <c r="H57" i="1"/>
  <c r="I57" i="1" s="1"/>
  <c r="J57" i="1" s="1"/>
  <c r="K57" i="1" s="1"/>
  <c r="L57" i="1" s="1"/>
  <c r="N57" i="1" s="1"/>
  <c r="O57" i="1" s="1"/>
  <c r="P57" i="1" s="1"/>
  <c r="Q57" i="1" s="1"/>
  <c r="H33" i="1"/>
  <c r="I33" i="1" s="1"/>
  <c r="J33" i="1" s="1"/>
  <c r="K33" i="1" s="1"/>
  <c r="L33" i="1" s="1"/>
  <c r="H49" i="1"/>
  <c r="I49" i="1" s="1"/>
  <c r="J49" i="1" s="1"/>
  <c r="K49" i="1" s="1"/>
  <c r="L49" i="1" s="1"/>
  <c r="N49" i="1" s="1"/>
  <c r="O49" i="1" s="1"/>
  <c r="P49" i="1" s="1"/>
  <c r="Q49" i="1" s="1"/>
  <c r="H23" i="1"/>
  <c r="I23" i="1" s="1"/>
  <c r="J23" i="1" s="1"/>
  <c r="K23" i="1" s="1"/>
  <c r="L23" i="1" s="1"/>
  <c r="N23" i="1" s="1"/>
  <c r="O23" i="1" s="1"/>
  <c r="P23" i="1" s="1"/>
  <c r="Q23" i="1" s="1"/>
  <c r="H37" i="1"/>
  <c r="I37" i="1" s="1"/>
  <c r="J37" i="1" s="1"/>
  <c r="K37" i="1" s="1"/>
  <c r="L37" i="1" s="1"/>
  <c r="H13" i="1"/>
  <c r="I13" i="1" s="1"/>
  <c r="J13" i="1" s="1"/>
  <c r="K13" i="1" s="1"/>
  <c r="L13" i="1" s="1"/>
  <c r="N13" i="1" s="1"/>
  <c r="O13" i="1" s="1"/>
  <c r="P13" i="1" s="1"/>
  <c r="Q13" i="1" s="1"/>
  <c r="H29" i="1"/>
  <c r="I29" i="1" s="1"/>
  <c r="J29" i="1" s="1"/>
  <c r="K29" i="1" s="1"/>
  <c r="L29" i="1" s="1"/>
  <c r="H82" i="1"/>
  <c r="I82" i="1" s="1"/>
  <c r="J82" i="1" s="1"/>
  <c r="K82" i="1" s="1"/>
  <c r="L82" i="1" s="1"/>
  <c r="N82" i="1" s="1"/>
  <c r="O82" i="1" s="1"/>
  <c r="P82" i="1" s="1"/>
  <c r="Q82" i="1" s="1"/>
  <c r="H108" i="1"/>
  <c r="I108" i="1" s="1"/>
  <c r="J108" i="1" s="1"/>
  <c r="K108" i="1" s="1"/>
  <c r="L108" i="1" s="1"/>
  <c r="N108" i="1" s="1"/>
  <c r="O108" i="1" s="1"/>
  <c r="P108" i="1" s="1"/>
  <c r="Q108" i="1" s="1"/>
  <c r="H83" i="1"/>
  <c r="I83" i="1" s="1"/>
  <c r="J83" i="1" s="1"/>
  <c r="K83" i="1" s="1"/>
  <c r="L83" i="1" s="1"/>
  <c r="N83" i="1" s="1"/>
  <c r="O83" i="1" s="1"/>
  <c r="P83" i="1" s="1"/>
  <c r="Q83" i="1" s="1"/>
  <c r="H96" i="1"/>
  <c r="I96" i="1" s="1"/>
  <c r="J96" i="1" s="1"/>
  <c r="K96" i="1" s="1"/>
  <c r="L96" i="1" s="1"/>
  <c r="H88" i="1"/>
  <c r="I88" i="1" s="1"/>
  <c r="J88" i="1" s="1"/>
  <c r="K88" i="1" s="1"/>
  <c r="L88" i="1" s="1"/>
  <c r="H61" i="1"/>
  <c r="I61" i="1" s="1"/>
  <c r="J61" i="1" s="1"/>
  <c r="K61" i="1" s="1"/>
  <c r="L61" i="1" s="1"/>
  <c r="H76" i="1"/>
  <c r="I76" i="1" s="1"/>
  <c r="J76" i="1" s="1"/>
  <c r="K76" i="1" s="1"/>
  <c r="L76" i="1" s="1"/>
  <c r="H68" i="1"/>
  <c r="I68" i="1" s="1"/>
  <c r="J68" i="1" s="1"/>
  <c r="K68" i="1" s="1"/>
  <c r="L68" i="1" s="1"/>
  <c r="H102" i="1"/>
  <c r="I102" i="1" s="1"/>
  <c r="J102" i="1" s="1"/>
  <c r="K102" i="1" s="1"/>
  <c r="L102" i="1" s="1"/>
  <c r="H32" i="1"/>
  <c r="I32" i="1" s="1"/>
  <c r="J32" i="1" s="1"/>
  <c r="K32" i="1" s="1"/>
  <c r="L32" i="1" s="1"/>
  <c r="H62" i="1"/>
  <c r="I62" i="1" s="1"/>
  <c r="J62" i="1" s="1"/>
  <c r="K62" i="1" s="1"/>
  <c r="L62" i="1" s="1"/>
  <c r="H12" i="1"/>
  <c r="I12" i="1" s="1"/>
  <c r="J12" i="1" s="1"/>
  <c r="K12" i="1" s="1"/>
  <c r="L12" i="1" s="1"/>
  <c r="H20" i="1"/>
  <c r="I20" i="1" s="1"/>
  <c r="J20" i="1" s="1"/>
  <c r="K20" i="1" s="1"/>
  <c r="L20" i="1" s="1"/>
  <c r="N20" i="1" s="1"/>
  <c r="O20" i="1" s="1"/>
  <c r="P20" i="1" s="1"/>
  <c r="Q20" i="1" s="1"/>
  <c r="H16" i="1"/>
  <c r="I16" i="1" s="1"/>
  <c r="J16" i="1" s="1"/>
  <c r="K16" i="1" s="1"/>
  <c r="L16" i="1" s="1"/>
  <c r="N16" i="1" s="1"/>
  <c r="O16" i="1" s="1"/>
  <c r="P16" i="1" s="1"/>
  <c r="Q16" i="1" s="1"/>
  <c r="H107" i="1"/>
  <c r="I107" i="1" s="1"/>
  <c r="J107" i="1" s="1"/>
  <c r="K107" i="1" s="1"/>
  <c r="L107" i="1" s="1"/>
  <c r="H81" i="1"/>
  <c r="I81" i="1" s="1"/>
  <c r="J81" i="1" s="1"/>
  <c r="K81" i="1" s="1"/>
  <c r="L81" i="1" s="1"/>
  <c r="N81" i="1" s="1"/>
  <c r="O81" i="1" s="1"/>
  <c r="P81" i="1" s="1"/>
  <c r="Q81" i="1" s="1"/>
  <c r="H95" i="1"/>
  <c r="I95" i="1" s="1"/>
  <c r="J95" i="1" s="1"/>
  <c r="K95" i="1" s="1"/>
  <c r="L95" i="1" s="1"/>
  <c r="N95" i="1" s="1"/>
  <c r="O95" i="1" s="1"/>
  <c r="P95" i="1" s="1"/>
  <c r="Q95" i="1" s="1"/>
  <c r="H87" i="1"/>
  <c r="I87" i="1" s="1"/>
  <c r="J87" i="1" s="1"/>
  <c r="K87" i="1" s="1"/>
  <c r="L87" i="1" s="1"/>
  <c r="N87" i="1" s="1"/>
  <c r="O87" i="1" s="1"/>
  <c r="P87" i="1" s="1"/>
  <c r="Q87" i="1" s="1"/>
  <c r="H39" i="1"/>
  <c r="I39" i="1" s="1"/>
  <c r="J39" i="1" s="1"/>
  <c r="K39" i="1" s="1"/>
  <c r="L39" i="1" s="1"/>
  <c r="H51" i="1"/>
  <c r="I51" i="1" s="1"/>
  <c r="J51" i="1" s="1"/>
  <c r="K51" i="1" s="1"/>
  <c r="L51" i="1" s="1"/>
  <c r="N51" i="1" s="1"/>
  <c r="O51" i="1" s="1"/>
  <c r="P51" i="1" s="1"/>
  <c r="Q51" i="1" s="1"/>
  <c r="H98" i="1"/>
  <c r="I98" i="1" s="1"/>
  <c r="J98" i="1" s="1"/>
  <c r="K98" i="1" s="1"/>
  <c r="L98" i="1" s="1"/>
  <c r="N98" i="1" s="1"/>
  <c r="O98" i="1" s="1"/>
  <c r="P98" i="1" s="1"/>
  <c r="Q98" i="1" s="1"/>
  <c r="H55" i="1"/>
  <c r="I55" i="1" s="1"/>
  <c r="J55" i="1" s="1"/>
  <c r="K55" i="1" s="1"/>
  <c r="L55" i="1" s="1"/>
  <c r="N55" i="1" s="1"/>
  <c r="O55" i="1" s="1"/>
  <c r="P55" i="1" s="1"/>
  <c r="Q55" i="1" s="1"/>
  <c r="H80" i="1"/>
  <c r="I80" i="1" s="1"/>
  <c r="J80" i="1" s="1"/>
  <c r="K80" i="1" s="1"/>
  <c r="L80" i="1" s="1"/>
  <c r="N80" i="1" s="1"/>
  <c r="O80" i="1" s="1"/>
  <c r="P80" i="1" s="1"/>
  <c r="Q80" i="1" s="1"/>
  <c r="H11" i="1"/>
  <c r="I11" i="1" s="1"/>
  <c r="J11" i="1" s="1"/>
  <c r="K11" i="1" s="1"/>
  <c r="L11" i="1" s="1"/>
  <c r="H40" i="1"/>
  <c r="I40" i="1" s="1"/>
  <c r="J40" i="1" s="1"/>
  <c r="K40" i="1" s="1"/>
  <c r="L40" i="1" s="1"/>
  <c r="H90" i="1"/>
  <c r="I90" i="1" s="1"/>
  <c r="J90" i="1" s="1"/>
  <c r="K90" i="1" s="1"/>
  <c r="L90" i="1" s="1"/>
  <c r="H94" i="1"/>
  <c r="I94" i="1" s="1"/>
  <c r="J94" i="1" s="1"/>
  <c r="K94" i="1" s="1"/>
  <c r="L94" i="1" s="1"/>
  <c r="N94" i="1" s="1"/>
  <c r="O94" i="1" s="1"/>
  <c r="P94" i="1" s="1"/>
  <c r="Q94" i="1" s="1"/>
  <c r="H59" i="1"/>
  <c r="I59" i="1" s="1"/>
  <c r="J59" i="1" s="1"/>
  <c r="K59" i="1" s="1"/>
  <c r="L59" i="1" s="1"/>
  <c r="H66" i="1"/>
  <c r="I66" i="1" s="1"/>
  <c r="J66" i="1" s="1"/>
  <c r="K66" i="1" s="1"/>
  <c r="L66" i="1" s="1"/>
  <c r="N66" i="1" s="1"/>
  <c r="O66" i="1" s="1"/>
  <c r="P66" i="1" s="1"/>
  <c r="Q66" i="1" s="1"/>
  <c r="H19" i="1"/>
  <c r="I19" i="1" s="1"/>
  <c r="J19" i="1" s="1"/>
  <c r="K19" i="1" s="1"/>
  <c r="L19" i="1" s="1"/>
  <c r="H30" i="1"/>
  <c r="I30" i="1" s="1"/>
  <c r="J30" i="1" s="1"/>
  <c r="K30" i="1" s="1"/>
  <c r="L30" i="1" s="1"/>
  <c r="H78" i="1"/>
  <c r="I78" i="1" s="1"/>
  <c r="J78" i="1" s="1"/>
  <c r="K78" i="1" s="1"/>
  <c r="L78" i="1" s="1"/>
  <c r="N78" i="1" s="1"/>
  <c r="O78" i="1" s="1"/>
  <c r="P78" i="1" s="1"/>
  <c r="Q78" i="1" s="1"/>
  <c r="H10" i="1"/>
  <c r="I10" i="1" s="1"/>
  <c r="J10" i="1" s="1"/>
  <c r="K10" i="1" s="1"/>
  <c r="L10" i="1" s="1"/>
  <c r="H103" i="1"/>
  <c r="I103" i="1" s="1"/>
  <c r="J103" i="1" s="1"/>
  <c r="K103" i="1" s="1"/>
  <c r="L103" i="1" s="1"/>
  <c r="N103" i="1" s="1"/>
  <c r="O103" i="1" s="1"/>
  <c r="P103" i="1" s="1"/>
  <c r="Q103" i="1" s="1"/>
  <c r="H109" i="1"/>
  <c r="I109" i="1" s="1"/>
  <c r="J109" i="1" s="1"/>
  <c r="K109" i="1" s="1"/>
  <c r="L109" i="1" s="1"/>
  <c r="H44" i="1"/>
  <c r="I44" i="1" s="1"/>
  <c r="J44" i="1" s="1"/>
  <c r="K44" i="1" s="1"/>
  <c r="L44" i="1" s="1"/>
  <c r="H69" i="1"/>
  <c r="I69" i="1" s="1"/>
  <c r="J69" i="1" s="1"/>
  <c r="K69" i="1" s="1"/>
  <c r="L69" i="1" s="1"/>
  <c r="H104" i="1"/>
  <c r="I104" i="1" s="1"/>
  <c r="J104" i="1" s="1"/>
  <c r="K104" i="1" s="1"/>
  <c r="L104" i="1" s="1"/>
  <c r="N104" i="1" s="1"/>
  <c r="O104" i="1" s="1"/>
  <c r="P104" i="1" s="1"/>
  <c r="Q104" i="1" s="1"/>
  <c r="H64" i="1"/>
  <c r="I64" i="1" s="1"/>
  <c r="J64" i="1" s="1"/>
  <c r="K64" i="1" s="1"/>
  <c r="L64" i="1" s="1"/>
  <c r="N64" i="1" s="1"/>
  <c r="O64" i="1" s="1"/>
  <c r="P64" i="1" s="1"/>
  <c r="Q64" i="1" s="1"/>
  <c r="H17" i="1"/>
  <c r="I17" i="1" s="1"/>
  <c r="J17" i="1" s="1"/>
  <c r="K17" i="1" s="1"/>
  <c r="L17" i="1" s="1"/>
  <c r="N17" i="1" s="1"/>
  <c r="O17" i="1" s="1"/>
  <c r="P17" i="1" s="1"/>
  <c r="Q17" i="1" s="1"/>
  <c r="H92" i="1"/>
  <c r="I92" i="1" s="1"/>
  <c r="J92" i="1" s="1"/>
  <c r="K92" i="1" s="1"/>
  <c r="L92" i="1" s="1"/>
  <c r="N92" i="1" s="1"/>
  <c r="O92" i="1" s="1"/>
  <c r="P92" i="1" s="1"/>
  <c r="Q92" i="1" s="1"/>
  <c r="H22" i="1"/>
  <c r="I22" i="1" s="1"/>
  <c r="J22" i="1" s="1"/>
  <c r="K22" i="1" s="1"/>
  <c r="L22" i="1" s="1"/>
  <c r="N22" i="1" s="1"/>
  <c r="O22" i="1" s="1"/>
  <c r="P22" i="1" s="1"/>
  <c r="Q22" i="1" s="1"/>
  <c r="H72" i="1"/>
  <c r="I72" i="1" s="1"/>
  <c r="J72" i="1" s="1"/>
  <c r="K72" i="1" s="1"/>
  <c r="L72" i="1" s="1"/>
  <c r="N72" i="1" s="1"/>
  <c r="O72" i="1" s="1"/>
  <c r="P72" i="1" s="1"/>
  <c r="Q72" i="1" s="1"/>
  <c r="H43" i="1"/>
  <c r="I43" i="1" s="1"/>
  <c r="J43" i="1" s="1"/>
  <c r="K43" i="1" s="1"/>
  <c r="L43" i="1" s="1"/>
  <c r="H52" i="1"/>
  <c r="I52" i="1" s="1"/>
  <c r="J52" i="1" s="1"/>
  <c r="K52" i="1" s="1"/>
  <c r="L52" i="1" s="1"/>
  <c r="H21" i="1"/>
  <c r="I21" i="1" s="1"/>
  <c r="J21" i="1" s="1"/>
  <c r="K21" i="1" s="1"/>
  <c r="L21" i="1" s="1"/>
  <c r="H56" i="1"/>
  <c r="I56" i="1" s="1"/>
  <c r="J56" i="1" s="1"/>
  <c r="K56" i="1" s="1"/>
  <c r="L56" i="1" s="1"/>
  <c r="H48" i="1"/>
  <c r="I48" i="1" s="1"/>
  <c r="J48" i="1" s="1"/>
  <c r="K48" i="1" s="1"/>
  <c r="L48" i="1" s="1"/>
  <c r="H36" i="1"/>
  <c r="I36" i="1" s="1"/>
  <c r="J36" i="1" s="1"/>
  <c r="K36" i="1" s="1"/>
  <c r="L36" i="1" s="1"/>
  <c r="H28" i="1"/>
  <c r="I28" i="1" s="1"/>
  <c r="J28" i="1" s="1"/>
  <c r="K28" i="1" s="1"/>
  <c r="L28" i="1" s="1"/>
  <c r="H42" i="1"/>
  <c r="I42" i="1" s="1"/>
  <c r="J42" i="1" s="1"/>
  <c r="K42" i="1" s="1"/>
  <c r="L42" i="1" s="1"/>
  <c r="H91" i="1"/>
  <c r="I91" i="1" s="1"/>
  <c r="J91" i="1" s="1"/>
  <c r="K91" i="1" s="1"/>
  <c r="L91" i="1" s="1"/>
  <c r="N91" i="1" s="1"/>
  <c r="O91" i="1" s="1"/>
  <c r="P91" i="1" s="1"/>
  <c r="Q91" i="1" s="1"/>
  <c r="H79" i="1"/>
  <c r="I79" i="1" s="1"/>
  <c r="J79" i="1" s="1"/>
  <c r="K79" i="1" s="1"/>
  <c r="L79" i="1" s="1"/>
  <c r="N79" i="1" s="1"/>
  <c r="O79" i="1" s="1"/>
  <c r="P79" i="1" s="1"/>
  <c r="Q79" i="1" s="1"/>
  <c r="H71" i="1"/>
  <c r="I71" i="1" s="1"/>
  <c r="J71" i="1" s="1"/>
  <c r="K71" i="1" s="1"/>
  <c r="L71" i="1" s="1"/>
  <c r="H41" i="1"/>
  <c r="I41" i="1" s="1"/>
  <c r="J41" i="1" s="1"/>
  <c r="K41" i="1" s="1"/>
  <c r="L41" i="1" s="1"/>
  <c r="H75" i="1"/>
  <c r="I75" i="1" s="1"/>
  <c r="J75" i="1" s="1"/>
  <c r="K75" i="1" s="1"/>
  <c r="L75" i="1" s="1"/>
  <c r="H67" i="1"/>
  <c r="I67" i="1" s="1"/>
  <c r="J67" i="1" s="1"/>
  <c r="K67" i="1" s="1"/>
  <c r="L67" i="1" s="1"/>
  <c r="N67" i="1" s="1"/>
  <c r="O67" i="1" s="1"/>
  <c r="P67" i="1" s="1"/>
  <c r="Q67" i="1" s="1"/>
  <c r="H100" i="1"/>
  <c r="I100" i="1" s="1"/>
  <c r="J100" i="1" s="1"/>
  <c r="K100" i="1" s="1"/>
  <c r="L100" i="1" s="1"/>
  <c r="H31" i="1"/>
  <c r="I31" i="1" s="1"/>
  <c r="J31" i="1" s="1"/>
  <c r="K31" i="1" s="1"/>
  <c r="L31" i="1" s="1"/>
  <c r="N31" i="1" s="1"/>
  <c r="O31" i="1" s="1"/>
  <c r="P31" i="1" s="1"/>
  <c r="Q31" i="1" s="1"/>
  <c r="H38" i="1"/>
  <c r="I38" i="1" s="1"/>
  <c r="J38" i="1" s="1"/>
  <c r="K38" i="1" s="1"/>
  <c r="L38" i="1" s="1"/>
  <c r="N38" i="1" s="1"/>
  <c r="O38" i="1" s="1"/>
  <c r="P38" i="1" s="1"/>
  <c r="Q38" i="1" s="1"/>
  <c r="H27" i="1"/>
  <c r="I27" i="1" s="1"/>
  <c r="J27" i="1" s="1"/>
  <c r="K27" i="1" s="1"/>
  <c r="L27" i="1" s="1"/>
  <c r="N27" i="1" s="1"/>
  <c r="O27" i="1" s="1"/>
  <c r="P27" i="1" s="1"/>
  <c r="Q27" i="1" s="1"/>
  <c r="H15" i="1"/>
  <c r="I15" i="1" s="1"/>
  <c r="J15" i="1" s="1"/>
  <c r="K15" i="1" s="1"/>
  <c r="L15" i="1" s="1"/>
  <c r="H106" i="1"/>
  <c r="I106" i="1" s="1"/>
  <c r="J106" i="1" s="1"/>
  <c r="K106" i="1" s="1"/>
  <c r="L106" i="1" s="1"/>
  <c r="N106" i="1" s="1"/>
  <c r="O106" i="1" s="1"/>
  <c r="P106" i="1" s="1"/>
  <c r="Q106" i="1" s="1"/>
  <c r="H99" i="1"/>
  <c r="I99" i="1" s="1"/>
  <c r="J99" i="1" s="1"/>
  <c r="K99" i="1" s="1"/>
  <c r="L99" i="1" s="1"/>
  <c r="H86" i="1"/>
  <c r="I86" i="1" s="1"/>
  <c r="J86" i="1" s="1"/>
  <c r="K86" i="1" s="1"/>
  <c r="L86" i="1" s="1"/>
  <c r="H50" i="1"/>
  <c r="I50" i="1" s="1"/>
  <c r="J50" i="1" s="1"/>
  <c r="K50" i="1" s="1"/>
  <c r="L50" i="1" s="1"/>
  <c r="H45" i="1"/>
  <c r="I45" i="1" s="1"/>
  <c r="J45" i="1" s="1"/>
  <c r="K45" i="1" s="1"/>
  <c r="L45" i="1" s="1"/>
  <c r="H46" i="1"/>
  <c r="I46" i="1" s="1"/>
  <c r="J46" i="1" s="1"/>
  <c r="K46" i="1" s="1"/>
  <c r="L46" i="1" s="1"/>
  <c r="H14" i="1"/>
  <c r="I14" i="1" s="1"/>
  <c r="J14" i="1" s="1"/>
  <c r="K14" i="1" s="1"/>
  <c r="L14" i="1" s="1"/>
  <c r="H65" i="1"/>
  <c r="I65" i="1" s="1"/>
  <c r="J65" i="1" s="1"/>
  <c r="K65" i="1" s="1"/>
  <c r="L65" i="1" s="1"/>
  <c r="N65" i="1" s="1"/>
  <c r="O65" i="1" s="1"/>
  <c r="P65" i="1" s="1"/>
  <c r="Q65" i="1" s="1"/>
  <c r="H105" i="1"/>
  <c r="I105" i="1" s="1"/>
  <c r="J105" i="1" s="1"/>
  <c r="K105" i="1" s="1"/>
  <c r="L105" i="1" s="1"/>
  <c r="N105" i="1" s="1"/>
  <c r="O105" i="1" s="1"/>
  <c r="P105" i="1" s="1"/>
  <c r="Q105" i="1" s="1"/>
  <c r="H60" i="1"/>
  <c r="I60" i="1" s="1"/>
  <c r="J60" i="1" s="1"/>
  <c r="K60" i="1" s="1"/>
  <c r="L60" i="1" s="1"/>
  <c r="H47" i="1"/>
  <c r="I47" i="1" s="1"/>
  <c r="J47" i="1" s="1"/>
  <c r="K47" i="1" s="1"/>
  <c r="L47" i="1" s="1"/>
  <c r="N47" i="1" s="1"/>
  <c r="O47" i="1" s="1"/>
  <c r="P47" i="1" s="1"/>
  <c r="Q47" i="1" s="1"/>
  <c r="H35" i="1"/>
  <c r="I35" i="1" s="1"/>
  <c r="J35" i="1" s="1"/>
  <c r="K35" i="1" s="1"/>
  <c r="L35" i="1" s="1"/>
  <c r="H77" i="1"/>
  <c r="I77" i="1" s="1"/>
  <c r="J77" i="1" s="1"/>
  <c r="K77" i="1" s="1"/>
  <c r="L77" i="1" s="1"/>
  <c r="N77" i="1" s="1"/>
  <c r="O77" i="1" s="1"/>
  <c r="P77" i="1" s="1"/>
  <c r="Q77" i="1" s="1"/>
  <c r="H74" i="1"/>
  <c r="I74" i="1" s="1"/>
  <c r="J74" i="1" s="1"/>
  <c r="K74" i="1" s="1"/>
  <c r="L74" i="1" s="1"/>
  <c r="N74" i="1" s="1"/>
  <c r="O74" i="1" s="1"/>
  <c r="P74" i="1" s="1"/>
  <c r="Q74" i="1" s="1"/>
  <c r="H70" i="1"/>
  <c r="I70" i="1" s="1"/>
  <c r="J70" i="1" s="1"/>
  <c r="K70" i="1" s="1"/>
  <c r="L70" i="1" s="1"/>
  <c r="N70" i="1" s="1"/>
  <c r="O70" i="1" s="1"/>
  <c r="P70" i="1" s="1"/>
  <c r="Q70" i="1" s="1"/>
  <c r="H54" i="1"/>
  <c r="I54" i="1" s="1"/>
  <c r="J54" i="1" s="1"/>
  <c r="K54" i="1" s="1"/>
  <c r="L54" i="1" s="1"/>
  <c r="H34" i="1"/>
  <c r="I34" i="1" s="1"/>
  <c r="J34" i="1" s="1"/>
  <c r="K34" i="1" s="1"/>
  <c r="L34" i="1" s="1"/>
  <c r="H24" i="1"/>
  <c r="I24" i="1" s="1"/>
  <c r="J24" i="1" s="1"/>
  <c r="K24" i="1" s="1"/>
  <c r="L24" i="1" s="1"/>
  <c r="N24" i="1" s="1"/>
  <c r="O24" i="1" s="1"/>
  <c r="P24" i="1" s="1"/>
  <c r="Q24" i="1" s="1"/>
  <c r="H26" i="1"/>
  <c r="I26" i="1" s="1"/>
  <c r="J26" i="1" s="1"/>
  <c r="K26" i="1" s="1"/>
  <c r="L26" i="1" s="1"/>
  <c r="N26" i="1" s="1"/>
  <c r="O26" i="1" s="1"/>
  <c r="P26" i="1" s="1"/>
  <c r="Q26" i="1" s="1"/>
  <c r="H58" i="1"/>
  <c r="I58" i="1" s="1"/>
  <c r="J58" i="1" s="1"/>
  <c r="K58" i="1" s="1"/>
  <c r="L58" i="1" s="1"/>
  <c r="N58" i="1" s="1"/>
  <c r="O58" i="1" s="1"/>
  <c r="P58" i="1" s="1"/>
  <c r="Q58" i="1" s="1"/>
  <c r="H93" i="1"/>
  <c r="I93" i="1" s="1"/>
  <c r="J93" i="1" s="1"/>
  <c r="K93" i="1" s="1"/>
  <c r="L93" i="1" s="1"/>
  <c r="N93" i="1" s="1"/>
  <c r="O93" i="1" s="1"/>
  <c r="P93" i="1" s="1"/>
  <c r="Q93" i="1" s="1"/>
  <c r="H8" i="1"/>
  <c r="I8" i="1" s="1"/>
  <c r="J8" i="1" s="1"/>
  <c r="K8" i="1" s="1"/>
  <c r="L8" i="1" s="1"/>
  <c r="N8" i="1" s="1"/>
  <c r="O8" i="1" s="1"/>
  <c r="P8" i="1" s="1"/>
  <c r="Q8" i="1" s="1"/>
  <c r="N76" i="1"/>
  <c r="O76" i="1" s="1"/>
  <c r="P76" i="1" s="1"/>
  <c r="Q76" i="1" s="1"/>
  <c r="N101" i="1"/>
  <c r="O101" i="1" s="1"/>
  <c r="P101" i="1" s="1"/>
  <c r="Q101" i="1" s="1"/>
  <c r="N18" i="1"/>
  <c r="O18" i="1" s="1"/>
  <c r="P18" i="1" s="1"/>
  <c r="Q18" i="1" s="1"/>
  <c r="N42" i="1"/>
  <c r="O42" i="1" s="1"/>
  <c r="P42" i="1" s="1"/>
  <c r="Q42" i="1" s="1"/>
  <c r="N50" i="1"/>
  <c r="O50" i="1" s="1"/>
  <c r="P50" i="1" s="1"/>
  <c r="Q50" i="1" s="1"/>
  <c r="N102" i="1"/>
  <c r="O102" i="1" s="1"/>
  <c r="P102" i="1" s="1"/>
  <c r="Q102" i="1" s="1"/>
  <c r="N12" i="1"/>
  <c r="O12" i="1" s="1"/>
  <c r="P12" i="1" s="1"/>
  <c r="Q12" i="1" s="1"/>
  <c r="N40" i="1"/>
  <c r="O40" i="1" s="1"/>
  <c r="P40" i="1" s="1"/>
  <c r="Q40" i="1" s="1"/>
  <c r="N100" i="1"/>
  <c r="O100" i="1" s="1"/>
  <c r="P100" i="1" s="1"/>
  <c r="Q100" i="1" s="1"/>
  <c r="N14" i="1"/>
  <c r="O14" i="1" s="1"/>
  <c r="P14" i="1" s="1"/>
  <c r="Q14" i="1" s="1"/>
  <c r="N33" i="1"/>
  <c r="O33" i="1" s="1"/>
  <c r="P33" i="1" s="1"/>
  <c r="Q33" i="1" s="1"/>
  <c r="N69" i="1"/>
  <c r="O69" i="1" s="1"/>
  <c r="P69" i="1" s="1"/>
  <c r="Q69" i="1" s="1"/>
  <c r="N53" i="1"/>
  <c r="O53" i="1" s="1"/>
  <c r="P53" i="1" s="1"/>
  <c r="Q53" i="1" s="1"/>
  <c r="N109" i="1"/>
  <c r="O109" i="1" s="1"/>
  <c r="P109" i="1" s="1"/>
  <c r="Q109" i="1" s="1"/>
  <c r="N61" i="1"/>
  <c r="O61" i="1" s="1"/>
  <c r="P61" i="1" s="1"/>
  <c r="Q61" i="1" s="1"/>
  <c r="N21" i="1"/>
  <c r="O21" i="1" s="1"/>
  <c r="P21" i="1" s="1"/>
  <c r="Q21" i="1" s="1"/>
  <c r="N48" i="1"/>
  <c r="O48" i="1" s="1"/>
  <c r="P48" i="1" s="1"/>
  <c r="Q48" i="1" s="1"/>
  <c r="N35" i="1"/>
  <c r="O35" i="1" s="1"/>
  <c r="P35" i="1" s="1"/>
  <c r="Q35" i="1" s="1"/>
  <c r="N19" i="1"/>
  <c r="O19" i="1" s="1"/>
  <c r="P19" i="1" s="1"/>
  <c r="Q19" i="1" s="1"/>
  <c r="N46" i="1"/>
  <c r="O46" i="1" s="1"/>
  <c r="P46" i="1" s="1"/>
  <c r="Q46" i="1" s="1"/>
  <c r="N89" i="1"/>
  <c r="O89" i="1" s="1"/>
  <c r="P89" i="1" s="1"/>
  <c r="Q89" i="1" s="1"/>
  <c r="N75" i="1"/>
  <c r="O75" i="1" s="1"/>
  <c r="P75" i="1" s="1"/>
  <c r="Q75" i="1" s="1"/>
  <c r="N88" i="1"/>
  <c r="O88" i="1" s="1"/>
  <c r="P88" i="1" s="1"/>
  <c r="Q88" i="1" s="1"/>
  <c r="N44" i="1"/>
  <c r="O44" i="1" s="1"/>
  <c r="P44" i="1" s="1"/>
  <c r="Q44" i="1" s="1"/>
  <c r="N39" i="1"/>
  <c r="O39" i="1" s="1"/>
  <c r="P39" i="1" s="1"/>
  <c r="Q39" i="1" s="1"/>
  <c r="N43" i="1"/>
  <c r="O43" i="1" s="1"/>
  <c r="P43" i="1" s="1"/>
  <c r="Q43" i="1" s="1"/>
  <c r="N97" i="1"/>
  <c r="O97" i="1" s="1"/>
  <c r="P97" i="1" s="1"/>
  <c r="Q97" i="1" s="1"/>
  <c r="N30" i="1"/>
  <c r="O30" i="1" s="1"/>
  <c r="P30" i="1" s="1"/>
  <c r="Q30" i="1" s="1"/>
  <c r="N36" i="1"/>
  <c r="O36" i="1" s="1"/>
  <c r="P36" i="1" s="1"/>
  <c r="Q36" i="1" s="1"/>
  <c r="N68" i="1"/>
  <c r="O68" i="1" s="1"/>
  <c r="P68" i="1" s="1"/>
  <c r="Q68" i="1" s="1"/>
  <c r="N10" i="1"/>
  <c r="O10" i="1" s="1"/>
  <c r="P10" i="1" s="1"/>
  <c r="Q10" i="1" s="1"/>
  <c r="N11" i="1"/>
  <c r="O11" i="1" s="1"/>
  <c r="P11" i="1" s="1"/>
  <c r="Q11" i="1" s="1"/>
  <c r="N84" i="1"/>
  <c r="O84" i="1" s="1"/>
  <c r="P84" i="1" s="1"/>
  <c r="Q84" i="1" s="1"/>
  <c r="N99" i="1"/>
  <c r="O99" i="1" s="1"/>
  <c r="P99" i="1" s="1"/>
  <c r="Q99" i="1" s="1"/>
  <c r="N56" i="1"/>
  <c r="O56" i="1" s="1"/>
  <c r="P56" i="1" s="1"/>
  <c r="Q56" i="1" s="1"/>
  <c r="N96" i="1"/>
  <c r="O96" i="1" s="1"/>
  <c r="P96" i="1" s="1"/>
  <c r="Q96" i="1" s="1"/>
  <c r="N52" i="1"/>
  <c r="O52" i="1" s="1"/>
  <c r="P52" i="1" s="1"/>
  <c r="Q52" i="1" s="1"/>
  <c r="N73" i="1"/>
  <c r="O73" i="1" s="1"/>
  <c r="P73" i="1" s="1"/>
  <c r="Q73" i="1" s="1"/>
  <c r="N86" i="1"/>
  <c r="O86" i="1" s="1"/>
  <c r="P86" i="1" s="1"/>
  <c r="Q86" i="1" s="1"/>
  <c r="N107" i="1"/>
  <c r="O107" i="1" s="1"/>
  <c r="P107" i="1" s="1"/>
  <c r="Q107" i="1" s="1"/>
  <c r="N71" i="1"/>
  <c r="O71" i="1" s="1"/>
  <c r="P71" i="1" s="1"/>
  <c r="Q71" i="1" s="1"/>
  <c r="N34" i="1"/>
  <c r="O34" i="1" s="1"/>
  <c r="P34" i="1" s="1"/>
  <c r="Q34" i="1" s="1"/>
  <c r="N90" i="1"/>
  <c r="O90" i="1" s="1"/>
  <c r="P90" i="1" s="1"/>
  <c r="Q90" i="1" s="1"/>
  <c r="N41" i="1"/>
  <c r="O41" i="1" s="1"/>
  <c r="P41" i="1" s="1"/>
  <c r="Q41" i="1" s="1"/>
  <c r="N28" i="1"/>
  <c r="O28" i="1" s="1"/>
  <c r="P28" i="1" s="1"/>
  <c r="Q28" i="1" s="1"/>
  <c r="N45" i="1"/>
  <c r="O45" i="1" s="1"/>
  <c r="P45" i="1" s="1"/>
  <c r="Q45" i="1" s="1"/>
  <c r="N32" i="1"/>
  <c r="O32" i="1" s="1"/>
  <c r="P32" i="1" s="1"/>
  <c r="Q32" i="1" s="1"/>
  <c r="N59" i="1"/>
  <c r="O59" i="1" s="1"/>
  <c r="P59" i="1" s="1"/>
  <c r="Q59" i="1" s="1"/>
  <c r="N85" i="1"/>
  <c r="O85" i="1" s="1"/>
  <c r="P85" i="1" s="1"/>
  <c r="Q85" i="1" s="1"/>
  <c r="N60" i="1"/>
  <c r="O60" i="1" s="1"/>
  <c r="P60" i="1" s="1"/>
  <c r="Q60" i="1" s="1"/>
  <c r="N37" i="1"/>
  <c r="O37" i="1" s="1"/>
  <c r="P37" i="1" s="1"/>
  <c r="Q37" i="1" s="1"/>
  <c r="N62" i="1"/>
  <c r="O62" i="1" s="1"/>
  <c r="P62" i="1" s="1"/>
  <c r="Q62" i="1" s="1"/>
  <c r="N54" i="1"/>
  <c r="O54" i="1" s="1"/>
  <c r="P54" i="1" s="1"/>
  <c r="Q54" i="1" s="1"/>
  <c r="N15" i="1"/>
  <c r="O15" i="1" s="1"/>
  <c r="P15" i="1" s="1"/>
  <c r="Q15" i="1" s="1"/>
  <c r="N29" i="1"/>
  <c r="O29" i="1" s="1"/>
  <c r="P29" i="1" s="1"/>
  <c r="Q29" i="1" s="1"/>
</calcChain>
</file>

<file path=xl/sharedStrings.xml><?xml version="1.0" encoding="utf-8"?>
<sst xmlns="http://schemas.openxmlformats.org/spreadsheetml/2006/main" count="127" uniqueCount="24">
  <si>
    <t>구분</t>
    <phoneticPr fontId="2" type="noConversion"/>
  </si>
  <si>
    <t>부가가치세</t>
    <phoneticPr fontId="2" type="noConversion"/>
  </si>
  <si>
    <t>합계</t>
    <phoneticPr fontId="2" type="noConversion"/>
  </si>
  <si>
    <t>공매가격(2차)</t>
    <phoneticPr fontId="2" type="noConversion"/>
  </si>
  <si>
    <t>공매가격(3차)</t>
  </si>
  <si>
    <t>공매가격(4차)</t>
  </si>
  <si>
    <t>공매가격(1차)</t>
    <phoneticPr fontId="2" type="noConversion"/>
  </si>
  <si>
    <t>공매가격(5차)</t>
  </si>
  <si>
    <t>구분2</t>
    <phoneticPr fontId="2" type="noConversion"/>
  </si>
  <si>
    <t>토지</t>
    <phoneticPr fontId="2" type="noConversion"/>
  </si>
  <si>
    <t>근생</t>
    <phoneticPr fontId="2" type="noConversion"/>
  </si>
  <si>
    <t>신관동 608</t>
    <phoneticPr fontId="2" type="noConversion"/>
  </si>
  <si>
    <t>내용</t>
    <phoneticPr fontId="2" type="noConversion"/>
  </si>
  <si>
    <t>615-1</t>
    <phoneticPr fontId="2" type="noConversion"/>
  </si>
  <si>
    <t>615-2</t>
  </si>
  <si>
    <t>615-3</t>
  </si>
  <si>
    <t>감정평가(㈜중앙감정평가법인)</t>
    <phoneticPr fontId="2" type="noConversion"/>
  </si>
  <si>
    <t>충청남도 공주시 신관동 608</t>
    <phoneticPr fontId="2" type="noConversion"/>
  </si>
  <si>
    <t>건물가</t>
    <phoneticPr fontId="2" type="noConversion"/>
  </si>
  <si>
    <t>토지가</t>
    <phoneticPr fontId="2" type="noConversion"/>
  </si>
  <si>
    <t>일괄매각, 건물 대지권X → 토지가X</t>
    <phoneticPr fontId="2" type="noConversion"/>
  </si>
  <si>
    <t>합계금액</t>
    <phoneticPr fontId="2" type="noConversion"/>
  </si>
  <si>
    <t>공매가격(2차)</t>
  </si>
  <si>
    <t>1차 공매 최종  유찰가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</si>
</sst>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.000%"/>
    <numFmt numFmtId="178" formatCode="0.0000%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1" fontId="0" fillId="0" borderId="0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4" fillId="0" borderId="0" xfId="1" applyFont="1" applyBorder="1">
      <alignment vertical="center"/>
    </xf>
    <xf numFmtId="41" fontId="4" fillId="0" borderId="0" xfId="1" applyFont="1">
      <alignment vertical="center"/>
    </xf>
    <xf numFmtId="41" fontId="4" fillId="0" borderId="0" xfId="1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41" fontId="0" fillId="0" borderId="7" xfId="1" applyFont="1" applyFill="1" applyBorder="1">
      <alignment vertical="center"/>
    </xf>
    <xf numFmtId="177" fontId="5" fillId="0" borderId="0" xfId="2" applyNumberFormat="1" applyFont="1" applyBorder="1">
      <alignment vertical="center"/>
    </xf>
    <xf numFmtId="177" fontId="0" fillId="0" borderId="0" xfId="2" applyNumberFormat="1" applyFont="1">
      <alignment vertical="center"/>
    </xf>
    <xf numFmtId="178" fontId="0" fillId="0" borderId="0" xfId="2" applyNumberFormat="1" applyFont="1">
      <alignment vertical="center"/>
    </xf>
    <xf numFmtId="41" fontId="0" fillId="0" borderId="0" xfId="1" applyFont="1">
      <alignment vertical="center"/>
    </xf>
    <xf numFmtId="41" fontId="4" fillId="2" borderId="1" xfId="1" applyFont="1" applyFill="1" applyBorder="1">
      <alignment vertical="center"/>
    </xf>
    <xf numFmtId="41" fontId="0" fillId="3" borderId="1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zoomScale="85" zoomScaleNormal="85" workbookViewId="0">
      <selection activeCell="A7" sqref="A7:C7"/>
    </sheetView>
  </sheetViews>
  <sheetFormatPr defaultRowHeight="16.5" x14ac:dyDescent="0.3"/>
  <cols>
    <col min="1" max="1" width="5.125" customWidth="1"/>
    <col min="2" max="2" width="11" bestFit="1" customWidth="1"/>
    <col min="3" max="3" width="10.875" style="1" bestFit="1" customWidth="1"/>
    <col min="4" max="4" width="18.625" customWidth="1"/>
    <col min="5" max="5" width="15.375" bestFit="1" customWidth="1"/>
    <col min="6" max="6" width="16.875" bestFit="1" customWidth="1"/>
    <col min="7" max="7" width="17.625" customWidth="1"/>
    <col min="8" max="8" width="19.375" hidden="1" customWidth="1"/>
    <col min="9" max="9" width="19.25" hidden="1" customWidth="1"/>
    <col min="10" max="10" width="19.125" hidden="1" customWidth="1"/>
    <col min="11" max="12" width="17.875" hidden="1" customWidth="1"/>
    <col min="13" max="13" width="21.5" bestFit="1" customWidth="1"/>
    <col min="14" max="14" width="17.875" style="33" bestFit="1" customWidth="1"/>
    <col min="15" max="17" width="17.875" bestFit="1" customWidth="1"/>
  </cols>
  <sheetData>
    <row r="1" spans="1:17" s="12" customFormat="1" ht="17.25" x14ac:dyDescent="0.3">
      <c r="A1" s="20" t="s">
        <v>16</v>
      </c>
      <c r="B1" s="7"/>
      <c r="C1" s="15"/>
      <c r="D1" s="8"/>
      <c r="E1" s="8"/>
      <c r="F1" s="8"/>
      <c r="G1" s="8"/>
      <c r="H1" s="8"/>
      <c r="I1" s="9"/>
      <c r="J1" s="10"/>
      <c r="K1" s="11"/>
      <c r="N1" s="22"/>
    </row>
    <row r="2" spans="1:17" s="12" customFormat="1" ht="17.25" x14ac:dyDescent="0.3">
      <c r="A2" s="20" t="s">
        <v>17</v>
      </c>
      <c r="B2" s="7"/>
      <c r="C2" s="15"/>
      <c r="D2" s="8"/>
      <c r="E2" s="8"/>
      <c r="F2" s="8"/>
      <c r="G2" s="8"/>
      <c r="H2" s="8"/>
      <c r="I2" s="30"/>
      <c r="J2" s="30"/>
      <c r="K2" s="30"/>
      <c r="L2" s="30"/>
      <c r="M2" s="30"/>
      <c r="N2" s="22"/>
    </row>
    <row r="3" spans="1:17" s="12" customFormat="1" ht="17.25" x14ac:dyDescent="0.3">
      <c r="A3" s="20" t="s">
        <v>20</v>
      </c>
      <c r="B3" s="7"/>
      <c r="C3" s="15"/>
      <c r="D3" s="8"/>
      <c r="E3" s="8"/>
      <c r="F3" s="8"/>
      <c r="G3" s="7"/>
      <c r="H3" s="23"/>
      <c r="I3" s="21"/>
      <c r="J3" s="21"/>
      <c r="K3" s="21"/>
      <c r="L3" s="22"/>
      <c r="M3" s="22"/>
      <c r="N3" s="22"/>
    </row>
    <row r="4" spans="1:17" s="12" customFormat="1" ht="17.25" x14ac:dyDescent="0.3">
      <c r="A4" s="7"/>
      <c r="B4" s="7"/>
      <c r="C4" s="15"/>
      <c r="D4" s="8"/>
      <c r="E4" s="8"/>
      <c r="F4" s="8"/>
      <c r="G4" s="8"/>
      <c r="H4" s="8"/>
      <c r="I4" s="9"/>
      <c r="J4" s="13"/>
      <c r="K4" s="13"/>
      <c r="N4" s="22"/>
    </row>
    <row r="5" spans="1:17" ht="17.25" x14ac:dyDescent="0.3">
      <c r="A5" s="4"/>
      <c r="B5" s="4"/>
      <c r="C5" s="16"/>
      <c r="D5" s="5"/>
      <c r="E5" s="5"/>
      <c r="F5" s="5"/>
      <c r="G5" s="5"/>
      <c r="H5" s="31">
        <f>H7/G7</f>
        <v>1.1879925052374505</v>
      </c>
      <c r="I5" s="32">
        <f>I7/H7</f>
        <v>0.90000708365800097</v>
      </c>
      <c r="J5" s="32">
        <f t="shared" ref="J5:K5" si="0">J7/I7</f>
        <v>0.90001101893683</v>
      </c>
      <c r="K5" s="32">
        <f t="shared" si="0"/>
        <v>0.90000874508089201</v>
      </c>
      <c r="L5" s="32">
        <f>L7/K7</f>
        <v>0.90001554665941152</v>
      </c>
      <c r="M5" s="32"/>
      <c r="N5" s="32">
        <f>N7/L7</f>
        <v>0.95977371364411723</v>
      </c>
      <c r="O5" s="32">
        <f t="shared" ref="O5:Q5" si="1">O7/N7</f>
        <v>0.95001124859392572</v>
      </c>
      <c r="P5" s="32">
        <f t="shared" si="1"/>
        <v>0.95000947238798905</v>
      </c>
      <c r="Q5" s="32">
        <f t="shared" si="1"/>
        <v>0.98461998653937233</v>
      </c>
    </row>
    <row r="6" spans="1:17" x14ac:dyDescent="0.3">
      <c r="A6" s="2" t="s">
        <v>0</v>
      </c>
      <c r="B6" s="2" t="s">
        <v>8</v>
      </c>
      <c r="C6" s="6" t="s">
        <v>12</v>
      </c>
      <c r="D6" s="6" t="s">
        <v>19</v>
      </c>
      <c r="E6" s="6" t="s">
        <v>18</v>
      </c>
      <c r="F6" s="3" t="s">
        <v>1</v>
      </c>
      <c r="G6" s="3" t="s">
        <v>2</v>
      </c>
      <c r="H6" s="18" t="s">
        <v>6</v>
      </c>
      <c r="I6" s="19" t="s">
        <v>3</v>
      </c>
      <c r="J6" s="19" t="s">
        <v>4</v>
      </c>
      <c r="K6" s="19" t="s">
        <v>5</v>
      </c>
      <c r="L6" s="19" t="s">
        <v>7</v>
      </c>
      <c r="M6" s="41" t="s">
        <v>23</v>
      </c>
      <c r="N6" s="25" t="s">
        <v>6</v>
      </c>
      <c r="O6" s="25" t="s">
        <v>22</v>
      </c>
      <c r="P6" s="25" t="s">
        <v>4</v>
      </c>
      <c r="Q6" s="25" t="s">
        <v>5</v>
      </c>
    </row>
    <row r="7" spans="1:17" x14ac:dyDescent="0.3">
      <c r="A7" s="36" t="s">
        <v>21</v>
      </c>
      <c r="B7" s="37"/>
      <c r="C7" s="38"/>
      <c r="D7" s="35">
        <f>SUM(D8:D109)</f>
        <v>52870622000</v>
      </c>
      <c r="E7" s="35">
        <f t="shared" ref="E7:F7" si="2">SUM(E8:E109)</f>
        <v>5949760000</v>
      </c>
      <c r="F7" s="35">
        <f t="shared" si="2"/>
        <v>594976000</v>
      </c>
      <c r="G7" s="35">
        <f>SUM(G8:G109)</f>
        <v>59415358000</v>
      </c>
      <c r="H7" s="24">
        <v>70585000000</v>
      </c>
      <c r="I7" s="25">
        <v>63527000000</v>
      </c>
      <c r="J7" s="25">
        <v>57175000000</v>
      </c>
      <c r="K7" s="25">
        <v>51458000000</v>
      </c>
      <c r="L7" s="25">
        <v>46313000000</v>
      </c>
      <c r="M7" s="42">
        <v>44450000000</v>
      </c>
      <c r="N7" s="34">
        <v>44450000000</v>
      </c>
      <c r="O7" s="39">
        <v>42228000000</v>
      </c>
      <c r="P7" s="39">
        <v>40117000000</v>
      </c>
      <c r="Q7" s="39">
        <v>39500000000</v>
      </c>
    </row>
    <row r="8" spans="1:17" x14ac:dyDescent="0.3">
      <c r="A8" s="2">
        <v>1</v>
      </c>
      <c r="B8" s="2" t="s">
        <v>9</v>
      </c>
      <c r="C8" s="17" t="s">
        <v>11</v>
      </c>
      <c r="D8" s="14">
        <v>52870622000</v>
      </c>
      <c r="E8" s="14"/>
      <c r="F8" s="26">
        <f>E8*0.1</f>
        <v>0</v>
      </c>
      <c r="G8" s="26">
        <f>SUM(D8:F8)</f>
        <v>52870622000</v>
      </c>
      <c r="H8" s="26">
        <f>G8*$H$5</f>
        <v>62809902683.242264</v>
      </c>
      <c r="I8" s="14">
        <f>H8*$I$5</f>
        <v>56529357338.78772</v>
      </c>
      <c r="J8" s="27">
        <f>I8*$J$5</f>
        <v>50877044498.326508</v>
      </c>
      <c r="K8" s="27">
        <f>J8*$K$5</f>
        <v>45789784972.363541</v>
      </c>
      <c r="L8" s="27">
        <f>K8*$L$5</f>
        <v>41211518353.31868</v>
      </c>
      <c r="M8" s="27">
        <v>39553732014.877365</v>
      </c>
      <c r="N8" s="28">
        <f>L8*N5</f>
        <v>39553732014.877365</v>
      </c>
      <c r="O8" s="28">
        <f>N8*$O$5</f>
        <v>37576490338.003181</v>
      </c>
      <c r="P8" s="28">
        <f>O8*$P$5</f>
        <v>35698021760.198769</v>
      </c>
      <c r="Q8" s="28">
        <f>P8*$Q$5</f>
        <v>35148985705.009132</v>
      </c>
    </row>
    <row r="9" spans="1:17" x14ac:dyDescent="0.3">
      <c r="A9" s="2">
        <v>2</v>
      </c>
      <c r="B9" s="2" t="s">
        <v>10</v>
      </c>
      <c r="C9" s="17">
        <v>101</v>
      </c>
      <c r="D9" s="14"/>
      <c r="E9" s="14">
        <v>12900000</v>
      </c>
      <c r="F9" s="26">
        <f t="shared" ref="F9:F72" si="3">E9*0.1</f>
        <v>1290000</v>
      </c>
      <c r="G9" s="26">
        <f t="shared" ref="G9:G72" si="4">SUM(D9:F9)</f>
        <v>14190000</v>
      </c>
      <c r="H9" s="26">
        <f t="shared" ref="H9:H72" si="5">G9*$H$5</f>
        <v>16857613.649319421</v>
      </c>
      <c r="I9" s="14">
        <f t="shared" ref="I9:I72" si="6">H9*$I$5</f>
        <v>15171971.697957283</v>
      </c>
      <c r="J9" s="27">
        <f t="shared" ref="J9:J72" si="7">I9*$J$5</f>
        <v>13654941.707159281</v>
      </c>
      <c r="K9" s="27">
        <f t="shared" ref="K9:K72" si="8">J9*$K$5</f>
        <v>12289566.950013157</v>
      </c>
      <c r="L9" s="27">
        <f>K9*$L$5</f>
        <v>11060801.316723527</v>
      </c>
      <c r="M9" s="27">
        <v>10615866.355631482</v>
      </c>
      <c r="N9" s="28">
        <f>L9*$N$5</f>
        <v>10615866.355631482</v>
      </c>
      <c r="O9" s="28">
        <f t="shared" ref="O9:O72" si="9">N9*$O$5</f>
        <v>10085192.451419711</v>
      </c>
      <c r="P9" s="28">
        <f t="shared" ref="P9:P72" si="10">O9*$P$5</f>
        <v>9581028.359704569</v>
      </c>
      <c r="Q9" s="28">
        <f t="shared" ref="Q9:Q72" si="11">P9*$Q$5</f>
        <v>9433672.0145656578</v>
      </c>
    </row>
    <row r="10" spans="1:17" x14ac:dyDescent="0.3">
      <c r="A10" s="2">
        <v>3</v>
      </c>
      <c r="B10" s="2" t="s">
        <v>10</v>
      </c>
      <c r="C10" s="17">
        <v>102</v>
      </c>
      <c r="D10" s="14"/>
      <c r="E10" s="14">
        <v>12900000</v>
      </c>
      <c r="F10" s="26">
        <f t="shared" si="3"/>
        <v>1290000</v>
      </c>
      <c r="G10" s="26">
        <f t="shared" si="4"/>
        <v>14190000</v>
      </c>
      <c r="H10" s="26">
        <f t="shared" si="5"/>
        <v>16857613.649319421</v>
      </c>
      <c r="I10" s="14">
        <f t="shared" si="6"/>
        <v>15171971.697957283</v>
      </c>
      <c r="J10" s="27">
        <f t="shared" si="7"/>
        <v>13654941.707159281</v>
      </c>
      <c r="K10" s="27">
        <f t="shared" si="8"/>
        <v>12289566.950013157</v>
      </c>
      <c r="L10" s="27">
        <f>K10*$L$5</f>
        <v>11060801.316723527</v>
      </c>
      <c r="M10" s="27">
        <v>10615866.355631482</v>
      </c>
      <c r="N10" s="28">
        <f>L10*$N$5</f>
        <v>10615866.355631482</v>
      </c>
      <c r="O10" s="28">
        <f t="shared" si="9"/>
        <v>10085192.451419711</v>
      </c>
      <c r="P10" s="28">
        <f t="shared" si="10"/>
        <v>9581028.359704569</v>
      </c>
      <c r="Q10" s="28">
        <f t="shared" si="11"/>
        <v>9433672.0145656578</v>
      </c>
    </row>
    <row r="11" spans="1:17" x14ac:dyDescent="0.3">
      <c r="A11" s="2">
        <v>4</v>
      </c>
      <c r="B11" s="2" t="s">
        <v>10</v>
      </c>
      <c r="C11" s="17">
        <v>103</v>
      </c>
      <c r="D11" s="14"/>
      <c r="E11" s="14">
        <v>12900000</v>
      </c>
      <c r="F11" s="26">
        <f t="shared" si="3"/>
        <v>1290000</v>
      </c>
      <c r="G11" s="26">
        <f t="shared" si="4"/>
        <v>14190000</v>
      </c>
      <c r="H11" s="26">
        <f t="shared" si="5"/>
        <v>16857613.649319421</v>
      </c>
      <c r="I11" s="14">
        <f t="shared" si="6"/>
        <v>15171971.697957283</v>
      </c>
      <c r="J11" s="27">
        <f t="shared" si="7"/>
        <v>13654941.707159281</v>
      </c>
      <c r="K11" s="27">
        <f t="shared" si="8"/>
        <v>12289566.950013157</v>
      </c>
      <c r="L11" s="27">
        <f t="shared" ref="L11:L72" si="12">K11*$L$5</f>
        <v>11060801.316723527</v>
      </c>
      <c r="M11" s="27">
        <v>10615866.355631482</v>
      </c>
      <c r="N11" s="28">
        <f>L11*$N$5</f>
        <v>10615866.355631482</v>
      </c>
      <c r="O11" s="28">
        <f t="shared" si="9"/>
        <v>10085192.451419711</v>
      </c>
      <c r="P11" s="28">
        <f t="shared" si="10"/>
        <v>9581028.359704569</v>
      </c>
      <c r="Q11" s="28">
        <f t="shared" si="11"/>
        <v>9433672.0145656578</v>
      </c>
    </row>
    <row r="12" spans="1:17" x14ac:dyDescent="0.3">
      <c r="A12" s="2">
        <v>5</v>
      </c>
      <c r="B12" s="2" t="s">
        <v>10</v>
      </c>
      <c r="C12" s="17">
        <v>104</v>
      </c>
      <c r="D12" s="14"/>
      <c r="E12" s="14">
        <v>12900000</v>
      </c>
      <c r="F12" s="26">
        <f t="shared" si="3"/>
        <v>1290000</v>
      </c>
      <c r="G12" s="26">
        <f t="shared" si="4"/>
        <v>14190000</v>
      </c>
      <c r="H12" s="26">
        <f t="shared" si="5"/>
        <v>16857613.649319421</v>
      </c>
      <c r="I12" s="14">
        <f t="shared" si="6"/>
        <v>15171971.697957283</v>
      </c>
      <c r="J12" s="27">
        <f t="shared" si="7"/>
        <v>13654941.707159281</v>
      </c>
      <c r="K12" s="27">
        <f t="shared" si="8"/>
        <v>12289566.950013157</v>
      </c>
      <c r="L12" s="27">
        <f t="shared" si="12"/>
        <v>11060801.316723527</v>
      </c>
      <c r="M12" s="27">
        <v>10615866.355631482</v>
      </c>
      <c r="N12" s="28">
        <f>L12*$N$5</f>
        <v>10615866.355631482</v>
      </c>
      <c r="O12" s="28">
        <f t="shared" si="9"/>
        <v>10085192.451419711</v>
      </c>
      <c r="P12" s="28">
        <f t="shared" si="10"/>
        <v>9581028.359704569</v>
      </c>
      <c r="Q12" s="28">
        <f t="shared" si="11"/>
        <v>9433672.0145656578</v>
      </c>
    </row>
    <row r="13" spans="1:17" x14ac:dyDescent="0.3">
      <c r="A13" s="2">
        <v>6</v>
      </c>
      <c r="B13" s="2" t="s">
        <v>10</v>
      </c>
      <c r="C13" s="17">
        <v>105</v>
      </c>
      <c r="D13" s="14"/>
      <c r="E13" s="14">
        <v>17100000</v>
      </c>
      <c r="F13" s="26">
        <f t="shared" si="3"/>
        <v>1710000</v>
      </c>
      <c r="G13" s="26">
        <f t="shared" si="4"/>
        <v>18810000</v>
      </c>
      <c r="H13" s="26">
        <f t="shared" si="5"/>
        <v>22346139.023516443</v>
      </c>
      <c r="I13" s="14">
        <f t="shared" si="6"/>
        <v>20111683.413571283</v>
      </c>
      <c r="J13" s="27">
        <f t="shared" si="7"/>
        <v>18100736.681583233</v>
      </c>
      <c r="K13" s="27">
        <f t="shared" si="8"/>
        <v>16290821.305831395</v>
      </c>
      <c r="L13" s="27">
        <f t="shared" si="12"/>
        <v>14661992.443098631</v>
      </c>
      <c r="M13" s="27">
        <v>14072194.936534757</v>
      </c>
      <c r="N13" s="28">
        <f>L13*$N$5</f>
        <v>14072194.936534757</v>
      </c>
      <c r="O13" s="28">
        <f t="shared" si="9"/>
        <v>13368743.482114503</v>
      </c>
      <c r="P13" s="28">
        <f t="shared" si="10"/>
        <v>12700432.941933967</v>
      </c>
      <c r="Q13" s="28">
        <f t="shared" si="11"/>
        <v>12505100.112331223</v>
      </c>
    </row>
    <row r="14" spans="1:17" x14ac:dyDescent="0.3">
      <c r="A14" s="2">
        <v>7</v>
      </c>
      <c r="B14" s="2" t="s">
        <v>10</v>
      </c>
      <c r="C14" s="17">
        <v>106</v>
      </c>
      <c r="D14" s="14"/>
      <c r="E14" s="14">
        <v>12900000</v>
      </c>
      <c r="F14" s="26">
        <f t="shared" si="3"/>
        <v>1290000</v>
      </c>
      <c r="G14" s="26">
        <f t="shared" si="4"/>
        <v>14190000</v>
      </c>
      <c r="H14" s="26">
        <f t="shared" si="5"/>
        <v>16857613.649319421</v>
      </c>
      <c r="I14" s="14">
        <f t="shared" si="6"/>
        <v>15171971.697957283</v>
      </c>
      <c r="J14" s="27">
        <f t="shared" si="7"/>
        <v>13654941.707159281</v>
      </c>
      <c r="K14" s="27">
        <f t="shared" si="8"/>
        <v>12289566.950013157</v>
      </c>
      <c r="L14" s="27">
        <f t="shared" si="12"/>
        <v>11060801.316723527</v>
      </c>
      <c r="M14" s="27">
        <v>10615866.355631482</v>
      </c>
      <c r="N14" s="28">
        <f>L14*$N$5</f>
        <v>10615866.355631482</v>
      </c>
      <c r="O14" s="28">
        <f t="shared" si="9"/>
        <v>10085192.451419711</v>
      </c>
      <c r="P14" s="28">
        <f t="shared" si="10"/>
        <v>9581028.359704569</v>
      </c>
      <c r="Q14" s="28">
        <f t="shared" si="11"/>
        <v>9433672.0145656578</v>
      </c>
    </row>
    <row r="15" spans="1:17" x14ac:dyDescent="0.3">
      <c r="A15" s="2">
        <v>8</v>
      </c>
      <c r="B15" s="2" t="s">
        <v>10</v>
      </c>
      <c r="C15" s="17">
        <v>107</v>
      </c>
      <c r="D15" s="14"/>
      <c r="E15" s="14">
        <v>12900000</v>
      </c>
      <c r="F15" s="26">
        <f t="shared" si="3"/>
        <v>1290000</v>
      </c>
      <c r="G15" s="26">
        <f t="shared" si="4"/>
        <v>14190000</v>
      </c>
      <c r="H15" s="26">
        <f t="shared" si="5"/>
        <v>16857613.649319421</v>
      </c>
      <c r="I15" s="14">
        <f t="shared" si="6"/>
        <v>15171971.697957283</v>
      </c>
      <c r="J15" s="27">
        <f t="shared" si="7"/>
        <v>13654941.707159281</v>
      </c>
      <c r="K15" s="27">
        <f t="shared" si="8"/>
        <v>12289566.950013157</v>
      </c>
      <c r="L15" s="27">
        <f t="shared" si="12"/>
        <v>11060801.316723527</v>
      </c>
      <c r="M15" s="27">
        <v>10615866.355631482</v>
      </c>
      <c r="N15" s="28">
        <f>L15*$N$5</f>
        <v>10615866.355631482</v>
      </c>
      <c r="O15" s="28">
        <f t="shared" si="9"/>
        <v>10085192.451419711</v>
      </c>
      <c r="P15" s="28">
        <f t="shared" si="10"/>
        <v>9581028.359704569</v>
      </c>
      <c r="Q15" s="28">
        <f t="shared" si="11"/>
        <v>9433672.0145656578</v>
      </c>
    </row>
    <row r="16" spans="1:17" x14ac:dyDescent="0.3">
      <c r="A16" s="2">
        <v>9</v>
      </c>
      <c r="B16" s="2" t="s">
        <v>10</v>
      </c>
      <c r="C16" s="17">
        <v>108</v>
      </c>
      <c r="D16" s="14"/>
      <c r="E16" s="14">
        <v>26800000</v>
      </c>
      <c r="F16" s="26">
        <f t="shared" si="3"/>
        <v>2680000</v>
      </c>
      <c r="G16" s="26">
        <f t="shared" si="4"/>
        <v>29480000</v>
      </c>
      <c r="H16" s="26">
        <f t="shared" si="5"/>
        <v>35022019.054400042</v>
      </c>
      <c r="I16" s="14">
        <f t="shared" si="6"/>
        <v>31520065.232965522</v>
      </c>
      <c r="J16" s="27">
        <f t="shared" si="7"/>
        <v>28368406.02727665</v>
      </c>
      <c r="K16" s="27">
        <f t="shared" si="8"/>
        <v>25531813.50855447</v>
      </c>
      <c r="L16" s="27">
        <f t="shared" si="12"/>
        <v>22979029.092107799</v>
      </c>
      <c r="M16" s="27">
        <v>22054668.087668508</v>
      </c>
      <c r="N16" s="28">
        <f>L16*$N$5</f>
        <v>22054668.087668508</v>
      </c>
      <c r="O16" s="28">
        <f t="shared" si="9"/>
        <v>20952182.767290566</v>
      </c>
      <c r="P16" s="28">
        <f t="shared" si="10"/>
        <v>19904772.096130427</v>
      </c>
      <c r="Q16" s="28">
        <f t="shared" si="11"/>
        <v>19598636.433361214</v>
      </c>
    </row>
    <row r="17" spans="1:17" x14ac:dyDescent="0.3">
      <c r="A17" s="2">
        <v>10</v>
      </c>
      <c r="B17" s="2" t="s">
        <v>10</v>
      </c>
      <c r="C17" s="17">
        <v>109</v>
      </c>
      <c r="D17" s="14"/>
      <c r="E17" s="14">
        <v>26800000</v>
      </c>
      <c r="F17" s="26">
        <f t="shared" si="3"/>
        <v>2680000</v>
      </c>
      <c r="G17" s="26">
        <f t="shared" si="4"/>
        <v>29480000</v>
      </c>
      <c r="H17" s="26">
        <f t="shared" si="5"/>
        <v>35022019.054400042</v>
      </c>
      <c r="I17" s="14">
        <f t="shared" si="6"/>
        <v>31520065.232965522</v>
      </c>
      <c r="J17" s="27">
        <f t="shared" si="7"/>
        <v>28368406.02727665</v>
      </c>
      <c r="K17" s="27">
        <f t="shared" si="8"/>
        <v>25531813.50855447</v>
      </c>
      <c r="L17" s="27">
        <f t="shared" si="12"/>
        <v>22979029.092107799</v>
      </c>
      <c r="M17" s="27">
        <v>22054668.087668508</v>
      </c>
      <c r="N17" s="28">
        <f>L17*$N$5</f>
        <v>22054668.087668508</v>
      </c>
      <c r="O17" s="28">
        <f t="shared" si="9"/>
        <v>20952182.767290566</v>
      </c>
      <c r="P17" s="28">
        <f t="shared" si="10"/>
        <v>19904772.096130427</v>
      </c>
      <c r="Q17" s="28">
        <f t="shared" si="11"/>
        <v>19598636.433361214</v>
      </c>
    </row>
    <row r="18" spans="1:17" x14ac:dyDescent="0.3">
      <c r="A18" s="2">
        <v>11</v>
      </c>
      <c r="B18" s="2" t="s">
        <v>10</v>
      </c>
      <c r="C18" s="17">
        <v>110</v>
      </c>
      <c r="D18" s="14"/>
      <c r="E18" s="14">
        <v>13400000</v>
      </c>
      <c r="F18" s="26">
        <f t="shared" si="3"/>
        <v>1340000</v>
      </c>
      <c r="G18" s="26">
        <f t="shared" si="4"/>
        <v>14740000</v>
      </c>
      <c r="H18" s="26">
        <f t="shared" si="5"/>
        <v>17511009.527200021</v>
      </c>
      <c r="I18" s="14">
        <f t="shared" si="6"/>
        <v>15760032.616482761</v>
      </c>
      <c r="J18" s="27">
        <f t="shared" si="7"/>
        <v>14184203.013638325</v>
      </c>
      <c r="K18" s="27">
        <f t="shared" si="8"/>
        <v>12765906.754277235</v>
      </c>
      <c r="L18" s="27">
        <f t="shared" si="12"/>
        <v>11489514.546053899</v>
      </c>
      <c r="M18" s="27">
        <v>11027334.043834254</v>
      </c>
      <c r="N18" s="28">
        <f>L18*$N$5</f>
        <v>11027334.043834254</v>
      </c>
      <c r="O18" s="28">
        <f t="shared" si="9"/>
        <v>10476091.383645283</v>
      </c>
      <c r="P18" s="28">
        <f t="shared" si="10"/>
        <v>9952386.0480652135</v>
      </c>
      <c r="Q18" s="28">
        <f t="shared" si="11"/>
        <v>9799318.2166806068</v>
      </c>
    </row>
    <row r="19" spans="1:17" x14ac:dyDescent="0.3">
      <c r="A19" s="2">
        <v>12</v>
      </c>
      <c r="B19" s="2" t="s">
        <v>10</v>
      </c>
      <c r="C19" s="17">
        <v>111</v>
      </c>
      <c r="D19" s="14"/>
      <c r="E19" s="14">
        <v>13400000</v>
      </c>
      <c r="F19" s="26">
        <f t="shared" si="3"/>
        <v>1340000</v>
      </c>
      <c r="G19" s="26">
        <f t="shared" si="4"/>
        <v>14740000</v>
      </c>
      <c r="H19" s="26">
        <f t="shared" si="5"/>
        <v>17511009.527200021</v>
      </c>
      <c r="I19" s="14">
        <f t="shared" si="6"/>
        <v>15760032.616482761</v>
      </c>
      <c r="J19" s="27">
        <f t="shared" si="7"/>
        <v>14184203.013638325</v>
      </c>
      <c r="K19" s="27">
        <f t="shared" si="8"/>
        <v>12765906.754277235</v>
      </c>
      <c r="L19" s="27">
        <f t="shared" si="12"/>
        <v>11489514.546053899</v>
      </c>
      <c r="M19" s="27">
        <v>11027334.043834254</v>
      </c>
      <c r="N19" s="28">
        <f>L19*$N$5</f>
        <v>11027334.043834254</v>
      </c>
      <c r="O19" s="28">
        <f t="shared" si="9"/>
        <v>10476091.383645283</v>
      </c>
      <c r="P19" s="28">
        <f t="shared" si="10"/>
        <v>9952386.0480652135</v>
      </c>
      <c r="Q19" s="28">
        <f t="shared" si="11"/>
        <v>9799318.2166806068</v>
      </c>
    </row>
    <row r="20" spans="1:17" x14ac:dyDescent="0.3">
      <c r="A20" s="2">
        <v>13</v>
      </c>
      <c r="B20" s="2" t="s">
        <v>10</v>
      </c>
      <c r="C20" s="17">
        <v>112</v>
      </c>
      <c r="D20" s="14"/>
      <c r="E20" s="14">
        <v>13400000</v>
      </c>
      <c r="F20" s="26">
        <f t="shared" si="3"/>
        <v>1340000</v>
      </c>
      <c r="G20" s="26">
        <f t="shared" si="4"/>
        <v>14740000</v>
      </c>
      <c r="H20" s="26">
        <f t="shared" si="5"/>
        <v>17511009.527200021</v>
      </c>
      <c r="I20" s="14">
        <f t="shared" si="6"/>
        <v>15760032.616482761</v>
      </c>
      <c r="J20" s="27">
        <f t="shared" si="7"/>
        <v>14184203.013638325</v>
      </c>
      <c r="K20" s="27">
        <f t="shared" si="8"/>
        <v>12765906.754277235</v>
      </c>
      <c r="L20" s="27">
        <f t="shared" si="12"/>
        <v>11489514.546053899</v>
      </c>
      <c r="M20" s="27">
        <v>11027334.043834254</v>
      </c>
      <c r="N20" s="28">
        <f>L20*$N$5</f>
        <v>11027334.043834254</v>
      </c>
      <c r="O20" s="28">
        <f t="shared" si="9"/>
        <v>10476091.383645283</v>
      </c>
      <c r="P20" s="28">
        <f t="shared" si="10"/>
        <v>9952386.0480652135</v>
      </c>
      <c r="Q20" s="28">
        <f t="shared" si="11"/>
        <v>9799318.2166806068</v>
      </c>
    </row>
    <row r="21" spans="1:17" x14ac:dyDescent="0.3">
      <c r="A21" s="2">
        <v>14</v>
      </c>
      <c r="B21" s="2" t="s">
        <v>10</v>
      </c>
      <c r="C21" s="17">
        <v>113</v>
      </c>
      <c r="D21" s="14"/>
      <c r="E21" s="14">
        <v>13400000</v>
      </c>
      <c r="F21" s="26">
        <f t="shared" si="3"/>
        <v>1340000</v>
      </c>
      <c r="G21" s="26">
        <f t="shared" si="4"/>
        <v>14740000</v>
      </c>
      <c r="H21" s="26">
        <f t="shared" si="5"/>
        <v>17511009.527200021</v>
      </c>
      <c r="I21" s="14">
        <f t="shared" si="6"/>
        <v>15760032.616482761</v>
      </c>
      <c r="J21" s="27">
        <f t="shared" si="7"/>
        <v>14184203.013638325</v>
      </c>
      <c r="K21" s="27">
        <f t="shared" si="8"/>
        <v>12765906.754277235</v>
      </c>
      <c r="L21" s="27">
        <f t="shared" si="12"/>
        <v>11489514.546053899</v>
      </c>
      <c r="M21" s="27">
        <v>11027334.043834254</v>
      </c>
      <c r="N21" s="28">
        <f>L21*$N$5</f>
        <v>11027334.043834254</v>
      </c>
      <c r="O21" s="28">
        <f t="shared" si="9"/>
        <v>10476091.383645283</v>
      </c>
      <c r="P21" s="28">
        <f t="shared" si="10"/>
        <v>9952386.0480652135</v>
      </c>
      <c r="Q21" s="28">
        <f t="shared" si="11"/>
        <v>9799318.2166806068</v>
      </c>
    </row>
    <row r="22" spans="1:17" x14ac:dyDescent="0.3">
      <c r="A22" s="2">
        <v>15</v>
      </c>
      <c r="B22" s="2" t="s">
        <v>10</v>
      </c>
      <c r="C22" s="17">
        <v>115</v>
      </c>
      <c r="D22" s="14"/>
      <c r="E22" s="14">
        <v>18000000</v>
      </c>
      <c r="F22" s="26">
        <f t="shared" si="3"/>
        <v>1800000</v>
      </c>
      <c r="G22" s="26">
        <f t="shared" si="4"/>
        <v>19800000</v>
      </c>
      <c r="H22" s="26">
        <f t="shared" si="5"/>
        <v>23522251.603701521</v>
      </c>
      <c r="I22" s="14">
        <f t="shared" si="6"/>
        <v>21170193.066917144</v>
      </c>
      <c r="J22" s="27">
        <f t="shared" si="7"/>
        <v>19053407.033245511</v>
      </c>
      <c r="K22" s="27">
        <f t="shared" si="8"/>
        <v>17148232.953506734</v>
      </c>
      <c r="L22" s="27">
        <f t="shared" si="12"/>
        <v>15433676.255893299</v>
      </c>
      <c r="M22" s="27">
        <v>14812836.775299747</v>
      </c>
      <c r="N22" s="28">
        <f>L22*$N$5</f>
        <v>14812836.775299747</v>
      </c>
      <c r="O22" s="28">
        <f t="shared" si="9"/>
        <v>14072361.560120532</v>
      </c>
      <c r="P22" s="28">
        <f t="shared" si="10"/>
        <v>13368876.780983126</v>
      </c>
      <c r="Q22" s="28">
        <f t="shared" si="11"/>
        <v>13163263.276138132</v>
      </c>
    </row>
    <row r="23" spans="1:17" x14ac:dyDescent="0.3">
      <c r="A23" s="2">
        <v>16</v>
      </c>
      <c r="B23" s="2" t="s">
        <v>10</v>
      </c>
      <c r="C23" s="17">
        <v>116</v>
      </c>
      <c r="D23" s="28"/>
      <c r="E23" s="27">
        <v>18500000</v>
      </c>
      <c r="F23" s="26">
        <f t="shared" si="3"/>
        <v>1850000</v>
      </c>
      <c r="G23" s="26">
        <f t="shared" si="4"/>
        <v>20350000</v>
      </c>
      <c r="H23" s="26">
        <f t="shared" si="5"/>
        <v>24175647.481582116</v>
      </c>
      <c r="I23" s="14">
        <f t="shared" si="6"/>
        <v>21758253.985442616</v>
      </c>
      <c r="J23" s="27">
        <f t="shared" si="7"/>
        <v>19582668.339724552</v>
      </c>
      <c r="K23" s="27">
        <f t="shared" si="8"/>
        <v>17624572.75777081</v>
      </c>
      <c r="L23" s="27">
        <f t="shared" si="12"/>
        <v>15862389.485223668</v>
      </c>
      <c r="M23" s="27">
        <v>15224304.463502517</v>
      </c>
      <c r="N23" s="28">
        <f>L23*$N$5</f>
        <v>15224304.463502517</v>
      </c>
      <c r="O23" s="28">
        <f t="shared" si="9"/>
        <v>14463260.492346102</v>
      </c>
      <c r="P23" s="28">
        <f t="shared" si="10"/>
        <v>13740234.469343767</v>
      </c>
      <c r="Q23" s="28">
        <f t="shared" si="11"/>
        <v>13528909.47825308</v>
      </c>
    </row>
    <row r="24" spans="1:17" x14ac:dyDescent="0.3">
      <c r="A24" s="2">
        <v>17</v>
      </c>
      <c r="B24" s="2" t="s">
        <v>10</v>
      </c>
      <c r="C24" s="17">
        <v>117</v>
      </c>
      <c r="D24" s="28"/>
      <c r="E24" s="27">
        <v>18500000</v>
      </c>
      <c r="F24" s="26">
        <f t="shared" si="3"/>
        <v>1850000</v>
      </c>
      <c r="G24" s="26">
        <f t="shared" si="4"/>
        <v>20350000</v>
      </c>
      <c r="H24" s="26">
        <f t="shared" si="5"/>
        <v>24175647.481582116</v>
      </c>
      <c r="I24" s="14">
        <f t="shared" si="6"/>
        <v>21758253.985442616</v>
      </c>
      <c r="J24" s="27">
        <f t="shared" si="7"/>
        <v>19582668.339724552</v>
      </c>
      <c r="K24" s="27">
        <f t="shared" si="8"/>
        <v>17624572.75777081</v>
      </c>
      <c r="L24" s="27">
        <f t="shared" si="12"/>
        <v>15862389.485223668</v>
      </c>
      <c r="M24" s="27">
        <v>15224304.463502517</v>
      </c>
      <c r="N24" s="28">
        <f>L24*$N$5</f>
        <v>15224304.463502517</v>
      </c>
      <c r="O24" s="28">
        <f t="shared" si="9"/>
        <v>14463260.492346102</v>
      </c>
      <c r="P24" s="28">
        <f t="shared" si="10"/>
        <v>13740234.469343767</v>
      </c>
      <c r="Q24" s="28">
        <f t="shared" si="11"/>
        <v>13528909.47825308</v>
      </c>
    </row>
    <row r="25" spans="1:17" x14ac:dyDescent="0.3">
      <c r="A25" s="2">
        <v>18</v>
      </c>
      <c r="B25" s="2" t="s">
        <v>10</v>
      </c>
      <c r="C25" s="17">
        <v>118</v>
      </c>
      <c r="D25" s="28"/>
      <c r="E25" s="27">
        <v>19100000</v>
      </c>
      <c r="F25" s="26">
        <f t="shared" si="3"/>
        <v>1910000</v>
      </c>
      <c r="G25" s="26">
        <f t="shared" si="4"/>
        <v>21010000</v>
      </c>
      <c r="H25" s="26">
        <f t="shared" si="5"/>
        <v>24959722.535038836</v>
      </c>
      <c r="I25" s="14">
        <f t="shared" si="6"/>
        <v>22463927.087673191</v>
      </c>
      <c r="J25" s="27">
        <f t="shared" si="7"/>
        <v>20217781.907499406</v>
      </c>
      <c r="K25" s="27">
        <f t="shared" si="8"/>
        <v>18196180.522887703</v>
      </c>
      <c r="L25" s="27">
        <f t="shared" si="12"/>
        <v>16376845.360420113</v>
      </c>
      <c r="M25" s="27">
        <v>15718065.689345844</v>
      </c>
      <c r="N25" s="28">
        <f>L25*$N$5</f>
        <v>15718065.689345844</v>
      </c>
      <c r="O25" s="28">
        <f t="shared" si="9"/>
        <v>14932339.211016789</v>
      </c>
      <c r="P25" s="28">
        <f t="shared" si="10"/>
        <v>14185863.69537654</v>
      </c>
      <c r="Q25" s="28">
        <f t="shared" si="11"/>
        <v>13967684.920791019</v>
      </c>
    </row>
    <row r="26" spans="1:17" x14ac:dyDescent="0.3">
      <c r="A26" s="2">
        <v>19</v>
      </c>
      <c r="B26" s="2" t="s">
        <v>10</v>
      </c>
      <c r="C26" s="17">
        <v>119</v>
      </c>
      <c r="D26" s="28"/>
      <c r="E26" s="27">
        <v>19100000</v>
      </c>
      <c r="F26" s="26">
        <f t="shared" si="3"/>
        <v>1910000</v>
      </c>
      <c r="G26" s="26">
        <f t="shared" si="4"/>
        <v>21010000</v>
      </c>
      <c r="H26" s="26">
        <f t="shared" si="5"/>
        <v>24959722.535038836</v>
      </c>
      <c r="I26" s="14">
        <f t="shared" si="6"/>
        <v>22463927.087673191</v>
      </c>
      <c r="J26" s="27">
        <f t="shared" si="7"/>
        <v>20217781.907499406</v>
      </c>
      <c r="K26" s="27">
        <f t="shared" si="8"/>
        <v>18196180.522887703</v>
      </c>
      <c r="L26" s="27">
        <f t="shared" si="12"/>
        <v>16376845.360420113</v>
      </c>
      <c r="M26" s="27">
        <v>15718065.689345844</v>
      </c>
      <c r="N26" s="28">
        <f>L26*$N$5</f>
        <v>15718065.689345844</v>
      </c>
      <c r="O26" s="28">
        <f t="shared" si="9"/>
        <v>14932339.211016789</v>
      </c>
      <c r="P26" s="28">
        <f t="shared" si="10"/>
        <v>14185863.69537654</v>
      </c>
      <c r="Q26" s="28">
        <f t="shared" si="11"/>
        <v>13967684.920791019</v>
      </c>
    </row>
    <row r="27" spans="1:17" x14ac:dyDescent="0.3">
      <c r="A27" s="2">
        <v>20</v>
      </c>
      <c r="B27" s="2" t="s">
        <v>10</v>
      </c>
      <c r="C27" s="17">
        <v>120</v>
      </c>
      <c r="D27" s="28"/>
      <c r="E27" s="27">
        <v>13400000</v>
      </c>
      <c r="F27" s="26">
        <f t="shared" si="3"/>
        <v>1340000</v>
      </c>
      <c r="G27" s="26">
        <f t="shared" si="4"/>
        <v>14740000</v>
      </c>
      <c r="H27" s="26">
        <f t="shared" si="5"/>
        <v>17511009.527200021</v>
      </c>
      <c r="I27" s="14">
        <f t="shared" si="6"/>
        <v>15760032.616482761</v>
      </c>
      <c r="J27" s="27">
        <f t="shared" si="7"/>
        <v>14184203.013638325</v>
      </c>
      <c r="K27" s="27">
        <f t="shared" si="8"/>
        <v>12765906.754277235</v>
      </c>
      <c r="L27" s="27">
        <f t="shared" si="12"/>
        <v>11489514.546053899</v>
      </c>
      <c r="M27" s="27">
        <v>11027334.043834254</v>
      </c>
      <c r="N27" s="28">
        <f>L27*$N$5</f>
        <v>11027334.043834254</v>
      </c>
      <c r="O27" s="28">
        <f t="shared" si="9"/>
        <v>10476091.383645283</v>
      </c>
      <c r="P27" s="28">
        <f t="shared" si="10"/>
        <v>9952386.0480652135</v>
      </c>
      <c r="Q27" s="28">
        <f t="shared" si="11"/>
        <v>9799318.2166806068</v>
      </c>
    </row>
    <row r="28" spans="1:17" x14ac:dyDescent="0.3">
      <c r="A28" s="2">
        <v>21</v>
      </c>
      <c r="B28" s="2" t="s">
        <v>10</v>
      </c>
      <c r="C28" s="17">
        <v>121</v>
      </c>
      <c r="D28" s="28"/>
      <c r="E28" s="27">
        <v>12900000</v>
      </c>
      <c r="F28" s="26">
        <f t="shared" si="3"/>
        <v>1290000</v>
      </c>
      <c r="G28" s="26">
        <f t="shared" si="4"/>
        <v>14190000</v>
      </c>
      <c r="H28" s="26">
        <f t="shared" si="5"/>
        <v>16857613.649319421</v>
      </c>
      <c r="I28" s="14">
        <f t="shared" si="6"/>
        <v>15171971.697957283</v>
      </c>
      <c r="J28" s="27">
        <f t="shared" si="7"/>
        <v>13654941.707159281</v>
      </c>
      <c r="K28" s="27">
        <f t="shared" si="8"/>
        <v>12289566.950013157</v>
      </c>
      <c r="L28" s="27">
        <f t="shared" si="12"/>
        <v>11060801.316723527</v>
      </c>
      <c r="M28" s="27">
        <v>10615866.355631482</v>
      </c>
      <c r="N28" s="28">
        <f>L28*$N$5</f>
        <v>10615866.355631482</v>
      </c>
      <c r="O28" s="28">
        <f t="shared" si="9"/>
        <v>10085192.451419711</v>
      </c>
      <c r="P28" s="28">
        <f t="shared" si="10"/>
        <v>9581028.359704569</v>
      </c>
      <c r="Q28" s="28">
        <f t="shared" si="11"/>
        <v>9433672.0145656578</v>
      </c>
    </row>
    <row r="29" spans="1:17" x14ac:dyDescent="0.3">
      <c r="A29" s="2">
        <v>22</v>
      </c>
      <c r="B29" s="2" t="s">
        <v>10</v>
      </c>
      <c r="C29" s="17">
        <v>122</v>
      </c>
      <c r="D29" s="28"/>
      <c r="E29" s="27">
        <v>38000000</v>
      </c>
      <c r="F29" s="26">
        <f t="shared" si="3"/>
        <v>3800000</v>
      </c>
      <c r="G29" s="26">
        <f t="shared" si="4"/>
        <v>41800000</v>
      </c>
      <c r="H29" s="26">
        <f t="shared" si="5"/>
        <v>49658086.718925431</v>
      </c>
      <c r="I29" s="14">
        <f t="shared" si="6"/>
        <v>44692629.807936184</v>
      </c>
      <c r="J29" s="27">
        <f t="shared" si="7"/>
        <v>40223859.292407185</v>
      </c>
      <c r="K29" s="27">
        <f t="shared" si="8"/>
        <v>36201825.124069765</v>
      </c>
      <c r="L29" s="27">
        <f t="shared" si="12"/>
        <v>32582205.429108068</v>
      </c>
      <c r="M29" s="27">
        <v>31271544.303410567</v>
      </c>
      <c r="N29" s="28">
        <f>L29*$N$5</f>
        <v>31271544.303410567</v>
      </c>
      <c r="O29" s="28">
        <f t="shared" si="9"/>
        <v>29708318.849143337</v>
      </c>
      <c r="P29" s="28">
        <f t="shared" si="10"/>
        <v>28223184.315408811</v>
      </c>
      <c r="Q29" s="28">
        <f t="shared" si="11"/>
        <v>27789111.360736046</v>
      </c>
    </row>
    <row r="30" spans="1:17" x14ac:dyDescent="0.3">
      <c r="A30" s="2">
        <v>23</v>
      </c>
      <c r="B30" s="2" t="s">
        <v>10</v>
      </c>
      <c r="C30" s="17">
        <v>123</v>
      </c>
      <c r="D30" s="28"/>
      <c r="E30" s="27">
        <v>36300000</v>
      </c>
      <c r="F30" s="26">
        <f t="shared" si="3"/>
        <v>3630000</v>
      </c>
      <c r="G30" s="26">
        <f t="shared" si="4"/>
        <v>39930000</v>
      </c>
      <c r="H30" s="26">
        <f t="shared" si="5"/>
        <v>47436540.734131396</v>
      </c>
      <c r="I30" s="14">
        <f t="shared" si="6"/>
        <v>42693222.684949569</v>
      </c>
      <c r="J30" s="27">
        <f t="shared" si="7"/>
        <v>38424370.850378446</v>
      </c>
      <c r="K30" s="27">
        <f t="shared" si="8"/>
        <v>34582269.789571911</v>
      </c>
      <c r="L30" s="27">
        <f t="shared" si="12"/>
        <v>31124580.449384816</v>
      </c>
      <c r="M30" s="27">
        <v>29872554.163521152</v>
      </c>
      <c r="N30" s="28">
        <f>L30*$N$5</f>
        <v>29872554.163521152</v>
      </c>
      <c r="O30" s="28">
        <f t="shared" si="9"/>
        <v>28379262.479576405</v>
      </c>
      <c r="P30" s="28">
        <f t="shared" si="10"/>
        <v>26960568.174982633</v>
      </c>
      <c r="Q30" s="28">
        <f t="shared" si="11"/>
        <v>26545914.273545232</v>
      </c>
    </row>
    <row r="31" spans="1:17" x14ac:dyDescent="0.3">
      <c r="A31" s="2">
        <v>24</v>
      </c>
      <c r="B31" s="2" t="s">
        <v>10</v>
      </c>
      <c r="C31" s="17">
        <v>124</v>
      </c>
      <c r="D31" s="28"/>
      <c r="E31" s="27">
        <v>26800000</v>
      </c>
      <c r="F31" s="26">
        <f t="shared" si="3"/>
        <v>2680000</v>
      </c>
      <c r="G31" s="26">
        <f t="shared" si="4"/>
        <v>29480000</v>
      </c>
      <c r="H31" s="26">
        <f t="shared" si="5"/>
        <v>35022019.054400042</v>
      </c>
      <c r="I31" s="14">
        <f t="shared" si="6"/>
        <v>31520065.232965522</v>
      </c>
      <c r="J31" s="27">
        <f t="shared" si="7"/>
        <v>28368406.02727665</v>
      </c>
      <c r="K31" s="27">
        <f t="shared" si="8"/>
        <v>25531813.50855447</v>
      </c>
      <c r="L31" s="27">
        <f t="shared" si="12"/>
        <v>22979029.092107799</v>
      </c>
      <c r="M31" s="27">
        <v>22054668.087668508</v>
      </c>
      <c r="N31" s="28">
        <f>L31*$N$5</f>
        <v>22054668.087668508</v>
      </c>
      <c r="O31" s="28">
        <f t="shared" si="9"/>
        <v>20952182.767290566</v>
      </c>
      <c r="P31" s="28">
        <f t="shared" si="10"/>
        <v>19904772.096130427</v>
      </c>
      <c r="Q31" s="28">
        <f t="shared" si="11"/>
        <v>19598636.433361214</v>
      </c>
    </row>
    <row r="32" spans="1:17" x14ac:dyDescent="0.3">
      <c r="A32" s="2">
        <v>25</v>
      </c>
      <c r="B32" s="2" t="s">
        <v>10</v>
      </c>
      <c r="C32" s="17">
        <v>125</v>
      </c>
      <c r="D32" s="28"/>
      <c r="E32" s="27">
        <v>31300000</v>
      </c>
      <c r="F32" s="26">
        <f t="shared" si="3"/>
        <v>3130000</v>
      </c>
      <c r="G32" s="26">
        <f t="shared" si="4"/>
        <v>34430000</v>
      </c>
      <c r="H32" s="26">
        <f t="shared" si="5"/>
        <v>40902581.955325417</v>
      </c>
      <c r="I32" s="14">
        <f t="shared" si="6"/>
        <v>36812613.499694802</v>
      </c>
      <c r="J32" s="27">
        <f t="shared" si="7"/>
        <v>33131757.785588022</v>
      </c>
      <c r="K32" s="27">
        <f t="shared" si="8"/>
        <v>29818871.746931151</v>
      </c>
      <c r="L32" s="27">
        <f t="shared" si="12"/>
        <v>26837448.156081121</v>
      </c>
      <c r="M32" s="27">
        <v>25757877.281493444</v>
      </c>
      <c r="N32" s="28">
        <f>L32*$N$5</f>
        <v>25757877.281493444</v>
      </c>
      <c r="O32" s="28">
        <f t="shared" si="9"/>
        <v>24470273.157320701</v>
      </c>
      <c r="P32" s="28">
        <f t="shared" si="10"/>
        <v>23246991.291376211</v>
      </c>
      <c r="Q32" s="28">
        <f t="shared" si="11"/>
        <v>22889452.252395749</v>
      </c>
    </row>
    <row r="33" spans="1:17" x14ac:dyDescent="0.3">
      <c r="A33" s="2">
        <v>26</v>
      </c>
      <c r="B33" s="2" t="s">
        <v>10</v>
      </c>
      <c r="C33" s="17">
        <v>126</v>
      </c>
      <c r="D33" s="28"/>
      <c r="E33" s="27">
        <v>20800000</v>
      </c>
      <c r="F33" s="26">
        <f t="shared" si="3"/>
        <v>2080000</v>
      </c>
      <c r="G33" s="26">
        <f t="shared" si="4"/>
        <v>22880000</v>
      </c>
      <c r="H33" s="26">
        <f t="shared" si="5"/>
        <v>27181268.519832868</v>
      </c>
      <c r="I33" s="14">
        <f t="shared" si="6"/>
        <v>24463334.210659809</v>
      </c>
      <c r="J33" s="27">
        <f t="shared" si="7"/>
        <v>22017270.349528145</v>
      </c>
      <c r="K33" s="27">
        <f t="shared" si="8"/>
        <v>19815735.857385557</v>
      </c>
      <c r="L33" s="27">
        <f t="shared" si="12"/>
        <v>17834470.340143364</v>
      </c>
      <c r="M33" s="27">
        <v>17117055.829235259</v>
      </c>
      <c r="N33" s="28">
        <f>L33*$N$5</f>
        <v>17117055.829235259</v>
      </c>
      <c r="O33" s="28">
        <f t="shared" si="9"/>
        <v>16261395.580583723</v>
      </c>
      <c r="P33" s="28">
        <f t="shared" si="10"/>
        <v>15448479.835802719</v>
      </c>
      <c r="Q33" s="28">
        <f t="shared" si="11"/>
        <v>15210882.007981839</v>
      </c>
    </row>
    <row r="34" spans="1:17" x14ac:dyDescent="0.3">
      <c r="A34" s="2">
        <v>27</v>
      </c>
      <c r="B34" s="2" t="s">
        <v>10</v>
      </c>
      <c r="C34" s="17">
        <v>127</v>
      </c>
      <c r="D34" s="28"/>
      <c r="E34" s="27">
        <v>20800000</v>
      </c>
      <c r="F34" s="26">
        <f t="shared" si="3"/>
        <v>2080000</v>
      </c>
      <c r="G34" s="26">
        <f t="shared" si="4"/>
        <v>22880000</v>
      </c>
      <c r="H34" s="26">
        <f t="shared" si="5"/>
        <v>27181268.519832868</v>
      </c>
      <c r="I34" s="14">
        <f t="shared" si="6"/>
        <v>24463334.210659809</v>
      </c>
      <c r="J34" s="27">
        <f t="shared" si="7"/>
        <v>22017270.349528145</v>
      </c>
      <c r="K34" s="27">
        <f t="shared" si="8"/>
        <v>19815735.857385557</v>
      </c>
      <c r="L34" s="27">
        <f t="shared" si="12"/>
        <v>17834470.340143364</v>
      </c>
      <c r="M34" s="27">
        <v>17117055.829235259</v>
      </c>
      <c r="N34" s="28">
        <f>L34*$N$5</f>
        <v>17117055.829235259</v>
      </c>
      <c r="O34" s="28">
        <f t="shared" si="9"/>
        <v>16261395.580583723</v>
      </c>
      <c r="P34" s="28">
        <f t="shared" si="10"/>
        <v>15448479.835802719</v>
      </c>
      <c r="Q34" s="28">
        <f t="shared" si="11"/>
        <v>15210882.007981839</v>
      </c>
    </row>
    <row r="35" spans="1:17" x14ac:dyDescent="0.3">
      <c r="A35" s="2">
        <v>28</v>
      </c>
      <c r="B35" s="2" t="s">
        <v>10</v>
      </c>
      <c r="C35" s="17">
        <v>128</v>
      </c>
      <c r="D35" s="28"/>
      <c r="E35" s="27">
        <v>18200000</v>
      </c>
      <c r="F35" s="26">
        <f t="shared" si="3"/>
        <v>1820000</v>
      </c>
      <c r="G35" s="26">
        <f t="shared" si="4"/>
        <v>20020000</v>
      </c>
      <c r="H35" s="26">
        <f t="shared" si="5"/>
        <v>23783609.954853758</v>
      </c>
      <c r="I35" s="14">
        <f t="shared" si="6"/>
        <v>21405417.43432733</v>
      </c>
      <c r="J35" s="27">
        <f t="shared" si="7"/>
        <v>19265111.555837125</v>
      </c>
      <c r="K35" s="27">
        <f t="shared" si="8"/>
        <v>17338768.87521236</v>
      </c>
      <c r="L35" s="27">
        <f t="shared" si="12"/>
        <v>15605161.547625443</v>
      </c>
      <c r="M35" s="27">
        <v>14977423.850580851</v>
      </c>
      <c r="N35" s="28">
        <f>L35*$N$5</f>
        <v>14977423.850580851</v>
      </c>
      <c r="O35" s="28">
        <f t="shared" si="9"/>
        <v>14228721.133010756</v>
      </c>
      <c r="P35" s="28">
        <f t="shared" si="10"/>
        <v>13517419.856327379</v>
      </c>
      <c r="Q35" s="28">
        <f t="shared" si="11"/>
        <v>13309521.756984109</v>
      </c>
    </row>
    <row r="36" spans="1:17" x14ac:dyDescent="0.3">
      <c r="A36" s="2">
        <v>29</v>
      </c>
      <c r="B36" s="2" t="s">
        <v>10</v>
      </c>
      <c r="C36" s="17">
        <v>129</v>
      </c>
      <c r="D36" s="28"/>
      <c r="E36" s="27">
        <v>18200000</v>
      </c>
      <c r="F36" s="26">
        <f t="shared" si="3"/>
        <v>1820000</v>
      </c>
      <c r="G36" s="26">
        <f t="shared" si="4"/>
        <v>20020000</v>
      </c>
      <c r="H36" s="26">
        <f t="shared" si="5"/>
        <v>23783609.954853758</v>
      </c>
      <c r="I36" s="14">
        <f t="shared" si="6"/>
        <v>21405417.43432733</v>
      </c>
      <c r="J36" s="27">
        <f t="shared" si="7"/>
        <v>19265111.555837125</v>
      </c>
      <c r="K36" s="27">
        <f t="shared" si="8"/>
        <v>17338768.87521236</v>
      </c>
      <c r="L36" s="27">
        <f t="shared" si="12"/>
        <v>15605161.547625443</v>
      </c>
      <c r="M36" s="27">
        <v>14977423.850580851</v>
      </c>
      <c r="N36" s="28">
        <f>L36*$N$5</f>
        <v>14977423.850580851</v>
      </c>
      <c r="O36" s="28">
        <f t="shared" si="9"/>
        <v>14228721.133010756</v>
      </c>
      <c r="P36" s="28">
        <f t="shared" si="10"/>
        <v>13517419.856327379</v>
      </c>
      <c r="Q36" s="28">
        <f t="shared" si="11"/>
        <v>13309521.756984109</v>
      </c>
    </row>
    <row r="37" spans="1:17" x14ac:dyDescent="0.3">
      <c r="A37" s="2">
        <v>30</v>
      </c>
      <c r="B37" s="2" t="s">
        <v>10</v>
      </c>
      <c r="C37" s="17">
        <v>130</v>
      </c>
      <c r="D37" s="28"/>
      <c r="E37" s="27">
        <v>18200000</v>
      </c>
      <c r="F37" s="26">
        <f t="shared" si="3"/>
        <v>1820000</v>
      </c>
      <c r="G37" s="26">
        <f t="shared" si="4"/>
        <v>20020000</v>
      </c>
      <c r="H37" s="26">
        <f t="shared" si="5"/>
        <v>23783609.954853758</v>
      </c>
      <c r="I37" s="14">
        <f t="shared" si="6"/>
        <v>21405417.43432733</v>
      </c>
      <c r="J37" s="27">
        <f t="shared" si="7"/>
        <v>19265111.555837125</v>
      </c>
      <c r="K37" s="27">
        <f t="shared" si="8"/>
        <v>17338768.87521236</v>
      </c>
      <c r="L37" s="27">
        <f t="shared" si="12"/>
        <v>15605161.547625443</v>
      </c>
      <c r="M37" s="27">
        <v>14977423.850580851</v>
      </c>
      <c r="N37" s="28">
        <f>L37*$N$5</f>
        <v>14977423.850580851</v>
      </c>
      <c r="O37" s="28">
        <f t="shared" si="9"/>
        <v>14228721.133010756</v>
      </c>
      <c r="P37" s="28">
        <f t="shared" si="10"/>
        <v>13517419.856327379</v>
      </c>
      <c r="Q37" s="28">
        <f t="shared" si="11"/>
        <v>13309521.756984109</v>
      </c>
    </row>
    <row r="38" spans="1:17" x14ac:dyDescent="0.3">
      <c r="A38" s="2">
        <v>31</v>
      </c>
      <c r="B38" s="2" t="s">
        <v>10</v>
      </c>
      <c r="C38" s="17">
        <v>131</v>
      </c>
      <c r="D38" s="28"/>
      <c r="E38" s="27">
        <v>18200000</v>
      </c>
      <c r="F38" s="26">
        <f t="shared" si="3"/>
        <v>1820000</v>
      </c>
      <c r="G38" s="26">
        <f t="shared" si="4"/>
        <v>20020000</v>
      </c>
      <c r="H38" s="26">
        <f t="shared" si="5"/>
        <v>23783609.954853758</v>
      </c>
      <c r="I38" s="14">
        <f t="shared" si="6"/>
        <v>21405417.43432733</v>
      </c>
      <c r="J38" s="27">
        <f t="shared" si="7"/>
        <v>19265111.555837125</v>
      </c>
      <c r="K38" s="27">
        <f t="shared" si="8"/>
        <v>17338768.87521236</v>
      </c>
      <c r="L38" s="27">
        <f t="shared" si="12"/>
        <v>15605161.547625443</v>
      </c>
      <c r="M38" s="27">
        <v>14977423.850580851</v>
      </c>
      <c r="N38" s="28">
        <f>L38*$N$5</f>
        <v>14977423.850580851</v>
      </c>
      <c r="O38" s="28">
        <f t="shared" si="9"/>
        <v>14228721.133010756</v>
      </c>
      <c r="P38" s="28">
        <f t="shared" si="10"/>
        <v>13517419.856327379</v>
      </c>
      <c r="Q38" s="28">
        <f t="shared" si="11"/>
        <v>13309521.756984109</v>
      </c>
    </row>
    <row r="39" spans="1:17" x14ac:dyDescent="0.3">
      <c r="A39" s="2">
        <v>32</v>
      </c>
      <c r="B39" s="2" t="s">
        <v>10</v>
      </c>
      <c r="C39" s="17">
        <v>132</v>
      </c>
      <c r="D39" s="28"/>
      <c r="E39" s="27">
        <v>13500000</v>
      </c>
      <c r="F39" s="26">
        <f t="shared" si="3"/>
        <v>1350000</v>
      </c>
      <c r="G39" s="26">
        <f t="shared" si="4"/>
        <v>14850000</v>
      </c>
      <c r="H39" s="26">
        <f t="shared" si="5"/>
        <v>17641688.702776141</v>
      </c>
      <c r="I39" s="14">
        <f t="shared" si="6"/>
        <v>15877644.800187858</v>
      </c>
      <c r="J39" s="27">
        <f t="shared" si="7"/>
        <v>14290055.274934135</v>
      </c>
      <c r="K39" s="27">
        <f t="shared" si="8"/>
        <v>12861174.715130052</v>
      </c>
      <c r="L39" s="27">
        <f t="shared" si="12"/>
        <v>11575257.191919975</v>
      </c>
      <c r="M39" s="27">
        <v>11109627.581474811</v>
      </c>
      <c r="N39" s="28">
        <f>L39*$N$5</f>
        <v>11109627.581474811</v>
      </c>
      <c r="O39" s="28">
        <f t="shared" si="9"/>
        <v>10554271.1700904</v>
      </c>
      <c r="P39" s="28">
        <f t="shared" si="10"/>
        <v>10026657.585737344</v>
      </c>
      <c r="Q39" s="28">
        <f t="shared" si="11"/>
        <v>9872447.4571035989</v>
      </c>
    </row>
    <row r="40" spans="1:17" x14ac:dyDescent="0.3">
      <c r="A40" s="2">
        <v>33</v>
      </c>
      <c r="B40" s="2" t="s">
        <v>10</v>
      </c>
      <c r="C40" s="17">
        <v>134</v>
      </c>
      <c r="D40" s="28"/>
      <c r="E40" s="27">
        <v>12600000</v>
      </c>
      <c r="F40" s="26">
        <f t="shared" si="3"/>
        <v>1260000</v>
      </c>
      <c r="G40" s="26">
        <f t="shared" si="4"/>
        <v>13860000</v>
      </c>
      <c r="H40" s="26">
        <f t="shared" si="5"/>
        <v>16465576.122591063</v>
      </c>
      <c r="I40" s="14">
        <f t="shared" si="6"/>
        <v>14819135.146841999</v>
      </c>
      <c r="J40" s="27">
        <f t="shared" si="7"/>
        <v>13337384.923271857</v>
      </c>
      <c r="K40" s="27">
        <f t="shared" si="8"/>
        <v>12003763.067454714</v>
      </c>
      <c r="L40" s="27">
        <f t="shared" si="12"/>
        <v>10803573.37912531</v>
      </c>
      <c r="M40" s="27">
        <v>10368985.742709823</v>
      </c>
      <c r="N40" s="28">
        <f>L40*$N$5</f>
        <v>10368985.742709823</v>
      </c>
      <c r="O40" s="28">
        <f t="shared" si="9"/>
        <v>9850653.0920843724</v>
      </c>
      <c r="P40" s="28">
        <f t="shared" si="10"/>
        <v>9358213.7466881871</v>
      </c>
      <c r="Q40" s="28">
        <f t="shared" si="11"/>
        <v>9214284.293296691</v>
      </c>
    </row>
    <row r="41" spans="1:17" x14ac:dyDescent="0.3">
      <c r="A41" s="2">
        <v>34</v>
      </c>
      <c r="B41" s="2" t="s">
        <v>10</v>
      </c>
      <c r="C41" s="17">
        <v>135</v>
      </c>
      <c r="D41" s="28"/>
      <c r="E41" s="27">
        <v>26800000</v>
      </c>
      <c r="F41" s="26">
        <f t="shared" si="3"/>
        <v>2680000</v>
      </c>
      <c r="G41" s="26">
        <f t="shared" si="4"/>
        <v>29480000</v>
      </c>
      <c r="H41" s="26">
        <f t="shared" si="5"/>
        <v>35022019.054400042</v>
      </c>
      <c r="I41" s="14">
        <f t="shared" si="6"/>
        <v>31520065.232965522</v>
      </c>
      <c r="J41" s="27">
        <f t="shared" si="7"/>
        <v>28368406.02727665</v>
      </c>
      <c r="K41" s="27">
        <f t="shared" si="8"/>
        <v>25531813.50855447</v>
      </c>
      <c r="L41" s="27">
        <f t="shared" si="12"/>
        <v>22979029.092107799</v>
      </c>
      <c r="M41" s="27">
        <v>22054668.087668508</v>
      </c>
      <c r="N41" s="28">
        <f>L41*$N$5</f>
        <v>22054668.087668508</v>
      </c>
      <c r="O41" s="28">
        <f t="shared" si="9"/>
        <v>20952182.767290566</v>
      </c>
      <c r="P41" s="28">
        <f t="shared" si="10"/>
        <v>19904772.096130427</v>
      </c>
      <c r="Q41" s="28">
        <f t="shared" si="11"/>
        <v>19598636.433361214</v>
      </c>
    </row>
    <row r="42" spans="1:17" x14ac:dyDescent="0.3">
      <c r="A42" s="2">
        <v>35</v>
      </c>
      <c r="B42" s="2" t="s">
        <v>10</v>
      </c>
      <c r="C42" s="17">
        <v>136</v>
      </c>
      <c r="D42" s="28"/>
      <c r="E42" s="27">
        <v>492000000</v>
      </c>
      <c r="F42" s="26">
        <f t="shared" si="3"/>
        <v>49200000</v>
      </c>
      <c r="G42" s="26">
        <f t="shared" si="4"/>
        <v>541200000</v>
      </c>
      <c r="H42" s="26">
        <f t="shared" si="5"/>
        <v>642941543.83450818</v>
      </c>
      <c r="I42" s="14">
        <f t="shared" si="6"/>
        <v>578651943.82906854</v>
      </c>
      <c r="J42" s="27">
        <f t="shared" si="7"/>
        <v>520793125.57537729</v>
      </c>
      <c r="K42" s="27">
        <f t="shared" si="8"/>
        <v>468718367.39585072</v>
      </c>
      <c r="L42" s="27">
        <f t="shared" si="12"/>
        <v>421853817.66108346</v>
      </c>
      <c r="M42" s="27">
        <v>404884205.19152635</v>
      </c>
      <c r="N42" s="28">
        <f>L42*$N$5</f>
        <v>404884205.19152635</v>
      </c>
      <c r="O42" s="28">
        <f t="shared" si="9"/>
        <v>384644549.3099612</v>
      </c>
      <c r="P42" s="28">
        <f t="shared" si="10"/>
        <v>365415965.34687209</v>
      </c>
      <c r="Q42" s="28">
        <f t="shared" si="11"/>
        <v>359795862.88110894</v>
      </c>
    </row>
    <row r="43" spans="1:17" x14ac:dyDescent="0.3">
      <c r="A43" s="2">
        <v>36</v>
      </c>
      <c r="B43" s="2" t="s">
        <v>10</v>
      </c>
      <c r="C43" s="2">
        <v>201</v>
      </c>
      <c r="D43" s="28"/>
      <c r="E43" s="27">
        <v>63900000</v>
      </c>
      <c r="F43" s="26">
        <f t="shared" si="3"/>
        <v>6390000</v>
      </c>
      <c r="G43" s="26">
        <f t="shared" si="4"/>
        <v>70290000</v>
      </c>
      <c r="H43" s="26">
        <f t="shared" si="5"/>
        <v>83503993.193140388</v>
      </c>
      <c r="I43" s="14">
        <f t="shared" si="6"/>
        <v>75154185.387555838</v>
      </c>
      <c r="J43" s="27">
        <f t="shared" si="7"/>
        <v>67639594.968021557</v>
      </c>
      <c r="K43" s="27">
        <f t="shared" si="8"/>
        <v>60876226.984948896</v>
      </c>
      <c r="L43" s="27">
        <f t="shared" si="12"/>
        <v>54789550.708421201</v>
      </c>
      <c r="M43" s="27">
        <v>52585570.552314088</v>
      </c>
      <c r="N43" s="28">
        <f>L43*$N$5</f>
        <v>52585570.552314088</v>
      </c>
      <c r="O43" s="28">
        <f t="shared" si="9"/>
        <v>49956883.538427882</v>
      </c>
      <c r="P43" s="28">
        <f t="shared" si="10"/>
        <v>47459512.572490089</v>
      </c>
      <c r="Q43" s="28">
        <f t="shared" si="11"/>
        <v>46729584.630290359</v>
      </c>
    </row>
    <row r="44" spans="1:17" x14ac:dyDescent="0.3">
      <c r="A44" s="2">
        <v>37</v>
      </c>
      <c r="B44" s="2" t="s">
        <v>10</v>
      </c>
      <c r="C44" s="2">
        <v>202</v>
      </c>
      <c r="D44" s="28"/>
      <c r="E44" s="27">
        <v>11200000</v>
      </c>
      <c r="F44" s="26">
        <f t="shared" si="3"/>
        <v>1120000</v>
      </c>
      <c r="G44" s="26">
        <f t="shared" si="4"/>
        <v>12320000</v>
      </c>
      <c r="H44" s="26">
        <f t="shared" si="5"/>
        <v>14636067.66452539</v>
      </c>
      <c r="I44" s="14">
        <f t="shared" si="6"/>
        <v>13172564.574970664</v>
      </c>
      <c r="J44" s="27">
        <f t="shared" si="7"/>
        <v>11855453.265130538</v>
      </c>
      <c r="K44" s="27">
        <f t="shared" si="8"/>
        <v>10670011.615515299</v>
      </c>
      <c r="L44" s="27">
        <f t="shared" si="12"/>
        <v>9603176.3370002732</v>
      </c>
      <c r="M44" s="27">
        <v>9216876.2157420628</v>
      </c>
      <c r="N44" s="28">
        <f>L44*$N$5</f>
        <v>9216876.2157420628</v>
      </c>
      <c r="O44" s="28">
        <f t="shared" si="9"/>
        <v>8756136.0818527732</v>
      </c>
      <c r="P44" s="28">
        <f t="shared" si="10"/>
        <v>8318412.2192783868</v>
      </c>
      <c r="Q44" s="28">
        <f t="shared" si="11"/>
        <v>8190474.9273748351</v>
      </c>
    </row>
    <row r="45" spans="1:17" x14ac:dyDescent="0.3">
      <c r="A45" s="2">
        <v>38</v>
      </c>
      <c r="B45" s="2" t="s">
        <v>10</v>
      </c>
      <c r="C45" s="2">
        <v>203</v>
      </c>
      <c r="D45" s="28"/>
      <c r="E45" s="27">
        <v>32000000</v>
      </c>
      <c r="F45" s="26">
        <f t="shared" si="3"/>
        <v>3200000</v>
      </c>
      <c r="G45" s="26">
        <f t="shared" si="4"/>
        <v>35200000</v>
      </c>
      <c r="H45" s="26">
        <f t="shared" si="5"/>
        <v>41817336.184358254</v>
      </c>
      <c r="I45" s="14">
        <f t="shared" si="6"/>
        <v>37635898.785630472</v>
      </c>
      <c r="J45" s="27">
        <f t="shared" si="7"/>
        <v>33872723.614658684</v>
      </c>
      <c r="K45" s="27">
        <f t="shared" si="8"/>
        <v>30485747.47290086</v>
      </c>
      <c r="L45" s="27">
        <f t="shared" si="12"/>
        <v>27437646.677143641</v>
      </c>
      <c r="M45" s="27">
        <v>26333932.044977326</v>
      </c>
      <c r="N45" s="28">
        <f>L45*$N$5</f>
        <v>26333932.044977326</v>
      </c>
      <c r="O45" s="28">
        <f t="shared" si="9"/>
        <v>25017531.6624365</v>
      </c>
      <c r="P45" s="28">
        <f t="shared" si="10"/>
        <v>23766892.05508111</v>
      </c>
      <c r="Q45" s="28">
        <f t="shared" si="11"/>
        <v>23401356.935356677</v>
      </c>
    </row>
    <row r="46" spans="1:17" x14ac:dyDescent="0.3">
      <c r="A46" s="2">
        <v>39</v>
      </c>
      <c r="B46" s="2" t="s">
        <v>10</v>
      </c>
      <c r="C46" s="2">
        <v>204</v>
      </c>
      <c r="D46" s="28"/>
      <c r="E46" s="27">
        <v>184000000</v>
      </c>
      <c r="F46" s="26">
        <f t="shared" si="3"/>
        <v>18400000</v>
      </c>
      <c r="G46" s="26">
        <f t="shared" si="4"/>
        <v>202400000</v>
      </c>
      <c r="H46" s="26">
        <f t="shared" si="5"/>
        <v>240449683.06005996</v>
      </c>
      <c r="I46" s="14">
        <f t="shared" si="6"/>
        <v>216406418.0173752</v>
      </c>
      <c r="J46" s="27">
        <f t="shared" si="7"/>
        <v>194768160.78428742</v>
      </c>
      <c r="K46" s="27">
        <f t="shared" si="8"/>
        <v>175293047.96917993</v>
      </c>
      <c r="L46" s="27">
        <f t="shared" si="12"/>
        <v>157766468.39357591</v>
      </c>
      <c r="M46" s="27">
        <v>151420109.25861961</v>
      </c>
      <c r="N46" s="28">
        <f>L46*$N$5</f>
        <v>151420109.25861961</v>
      </c>
      <c r="O46" s="28">
        <f t="shared" si="9"/>
        <v>143850807.05900985</v>
      </c>
      <c r="P46" s="28">
        <f t="shared" si="10"/>
        <v>136659629.31671637</v>
      </c>
      <c r="Q46" s="28">
        <f t="shared" si="11"/>
        <v>134557802.37830088</v>
      </c>
    </row>
    <row r="47" spans="1:17" x14ac:dyDescent="0.3">
      <c r="A47" s="2">
        <v>40</v>
      </c>
      <c r="B47" s="2" t="s">
        <v>10</v>
      </c>
      <c r="C47" s="2">
        <v>205</v>
      </c>
      <c r="D47" s="28"/>
      <c r="E47" s="27">
        <v>83700000</v>
      </c>
      <c r="F47" s="26">
        <f t="shared" si="3"/>
        <v>8370000</v>
      </c>
      <c r="G47" s="26">
        <f t="shared" si="4"/>
        <v>92070000</v>
      </c>
      <c r="H47" s="26">
        <f t="shared" si="5"/>
        <v>109378469.95721206</v>
      </c>
      <c r="I47" s="14">
        <f t="shared" si="6"/>
        <v>98441397.761164695</v>
      </c>
      <c r="J47" s="27">
        <f t="shared" si="7"/>
        <v>88598342.704591617</v>
      </c>
      <c r="K47" s="27">
        <f t="shared" si="8"/>
        <v>79739283.233806312</v>
      </c>
      <c r="L47" s="27">
        <f t="shared" si="12"/>
        <v>71766594.589903831</v>
      </c>
      <c r="M47" s="27">
        <v>68879691.005143806</v>
      </c>
      <c r="N47" s="28">
        <f>L47*$N$5</f>
        <v>68879691.005143806</v>
      </c>
      <c r="O47" s="28">
        <f t="shared" si="9"/>
        <v>65436481.254560463</v>
      </c>
      <c r="P47" s="28">
        <f t="shared" si="10"/>
        <v>62165277.031571522</v>
      </c>
      <c r="Q47" s="28">
        <f t="shared" si="11"/>
        <v>61209174.234042302</v>
      </c>
    </row>
    <row r="48" spans="1:17" x14ac:dyDescent="0.3">
      <c r="A48" s="2">
        <v>41</v>
      </c>
      <c r="B48" s="2" t="s">
        <v>10</v>
      </c>
      <c r="C48" s="2">
        <v>206</v>
      </c>
      <c r="D48" s="28"/>
      <c r="E48" s="27">
        <v>82900000</v>
      </c>
      <c r="F48" s="26">
        <f t="shared" si="3"/>
        <v>8290000</v>
      </c>
      <c r="G48" s="26">
        <f t="shared" si="4"/>
        <v>91190000</v>
      </c>
      <c r="H48" s="26">
        <f t="shared" si="5"/>
        <v>108333036.55260311</v>
      </c>
      <c r="I48" s="14">
        <f t="shared" si="6"/>
        <v>97500500.291523948</v>
      </c>
      <c r="J48" s="27">
        <f t="shared" si="7"/>
        <v>87751524.614225164</v>
      </c>
      <c r="K48" s="27">
        <f t="shared" si="8"/>
        <v>78977139.546983793</v>
      </c>
      <c r="L48" s="27">
        <f t="shared" si="12"/>
        <v>71080653.422975242</v>
      </c>
      <c r="M48" s="27">
        <v>68221342.704019383</v>
      </c>
      <c r="N48" s="28">
        <f>L48*$N$5</f>
        <v>68221342.704019383</v>
      </c>
      <c r="O48" s="28">
        <f t="shared" si="9"/>
        <v>64811042.96299956</v>
      </c>
      <c r="P48" s="28">
        <f t="shared" si="10"/>
        <v>61571104.730194502</v>
      </c>
      <c r="Q48" s="28">
        <f t="shared" si="11"/>
        <v>60624140.310658395</v>
      </c>
    </row>
    <row r="49" spans="1:17" x14ac:dyDescent="0.3">
      <c r="A49" s="2">
        <v>42</v>
      </c>
      <c r="B49" s="2" t="s">
        <v>10</v>
      </c>
      <c r="C49" s="2">
        <v>207</v>
      </c>
      <c r="D49" s="28"/>
      <c r="E49" s="27">
        <v>47400000</v>
      </c>
      <c r="F49" s="26">
        <f t="shared" si="3"/>
        <v>4740000</v>
      </c>
      <c r="G49" s="26">
        <f t="shared" si="4"/>
        <v>52140000</v>
      </c>
      <c r="H49" s="26">
        <f t="shared" si="5"/>
        <v>61941929.223080665</v>
      </c>
      <c r="I49" s="14">
        <f t="shared" si="6"/>
        <v>55748175.076215133</v>
      </c>
      <c r="J49" s="27">
        <f t="shared" si="7"/>
        <v>50173971.854213171</v>
      </c>
      <c r="K49" s="27">
        <f t="shared" si="8"/>
        <v>45157013.444234394</v>
      </c>
      <c r="L49" s="27">
        <f t="shared" si="12"/>
        <v>40642014.140519015</v>
      </c>
      <c r="M49" s="27">
        <v>39007136.841622658</v>
      </c>
      <c r="N49" s="28">
        <f>L49*$N$5</f>
        <v>39007136.841622658</v>
      </c>
      <c r="O49" s="28">
        <f t="shared" si="9"/>
        <v>37057218.774984062</v>
      </c>
      <c r="P49" s="28">
        <f t="shared" si="10"/>
        <v>35204708.856588893</v>
      </c>
      <c r="Q49" s="28">
        <f t="shared" si="11"/>
        <v>34663259.960497074</v>
      </c>
    </row>
    <row r="50" spans="1:17" x14ac:dyDescent="0.3">
      <c r="A50" s="2">
        <v>43</v>
      </c>
      <c r="B50" s="2" t="s">
        <v>10</v>
      </c>
      <c r="C50" s="2">
        <v>208</v>
      </c>
      <c r="D50" s="28"/>
      <c r="E50" s="27">
        <v>101000000</v>
      </c>
      <c r="F50" s="26">
        <f t="shared" si="3"/>
        <v>10100000</v>
      </c>
      <c r="G50" s="26">
        <f t="shared" si="4"/>
        <v>111100000</v>
      </c>
      <c r="H50" s="26">
        <f t="shared" si="5"/>
        <v>131985967.33188075</v>
      </c>
      <c r="I50" s="14">
        <f t="shared" si="6"/>
        <v>118788305.54214618</v>
      </c>
      <c r="J50" s="27">
        <f t="shared" si="7"/>
        <v>106910783.90876646</v>
      </c>
      <c r="K50" s="27">
        <f t="shared" si="8"/>
        <v>96220640.461343333</v>
      </c>
      <c r="L50" s="27">
        <f t="shared" si="12"/>
        <v>86600072.324734613</v>
      </c>
      <c r="M50" s="27">
        <v>83116473.016959682</v>
      </c>
      <c r="N50" s="28">
        <f>L50*$N$5</f>
        <v>83116473.016959682</v>
      </c>
      <c r="O50" s="28">
        <f t="shared" si="9"/>
        <v>78961584.309565201</v>
      </c>
      <c r="P50" s="28">
        <f t="shared" si="10"/>
        <v>75014253.048849747</v>
      </c>
      <c r="Q50" s="28">
        <f t="shared" si="11"/>
        <v>73860532.827219501</v>
      </c>
    </row>
    <row r="51" spans="1:17" x14ac:dyDescent="0.3">
      <c r="A51" s="2">
        <v>44</v>
      </c>
      <c r="B51" s="2" t="s">
        <v>10</v>
      </c>
      <c r="C51" s="2">
        <v>209</v>
      </c>
      <c r="D51" s="28"/>
      <c r="E51" s="27">
        <v>17800000</v>
      </c>
      <c r="F51" s="26">
        <f t="shared" si="3"/>
        <v>1780000</v>
      </c>
      <c r="G51" s="26">
        <f t="shared" si="4"/>
        <v>19580000</v>
      </c>
      <c r="H51" s="26">
        <f t="shared" si="5"/>
        <v>23260893.252549279</v>
      </c>
      <c r="I51" s="14">
        <f t="shared" si="6"/>
        <v>20934968.69950695</v>
      </c>
      <c r="J51" s="27">
        <f t="shared" si="7"/>
        <v>18841702.510653891</v>
      </c>
      <c r="K51" s="27">
        <f t="shared" si="8"/>
        <v>16957697.031801101</v>
      </c>
      <c r="L51" s="27">
        <f t="shared" si="12"/>
        <v>15262190.964161148</v>
      </c>
      <c r="M51" s="27">
        <v>14648249.700018635</v>
      </c>
      <c r="N51" s="28">
        <f>L51*$N$5</f>
        <v>14648249.700018635</v>
      </c>
      <c r="O51" s="28">
        <f t="shared" si="9"/>
        <v>13916001.987230301</v>
      </c>
      <c r="P51" s="28">
        <f t="shared" si="10"/>
        <v>13220333.705638865</v>
      </c>
      <c r="Q51" s="28">
        <f t="shared" si="11"/>
        <v>13017004.79529215</v>
      </c>
    </row>
    <row r="52" spans="1:17" x14ac:dyDescent="0.3">
      <c r="A52" s="2">
        <v>45</v>
      </c>
      <c r="B52" s="2" t="s">
        <v>10</v>
      </c>
      <c r="C52" s="2">
        <v>210</v>
      </c>
      <c r="D52" s="28"/>
      <c r="E52" s="27">
        <v>27200000</v>
      </c>
      <c r="F52" s="26">
        <f t="shared" si="3"/>
        <v>2720000</v>
      </c>
      <c r="G52" s="26">
        <f t="shared" si="4"/>
        <v>29920000</v>
      </c>
      <c r="H52" s="26">
        <f t="shared" si="5"/>
        <v>35544735.756704517</v>
      </c>
      <c r="I52" s="14">
        <f t="shared" si="6"/>
        <v>31990513.967785902</v>
      </c>
      <c r="J52" s="27">
        <f t="shared" si="7"/>
        <v>28791815.072459884</v>
      </c>
      <c r="K52" s="27">
        <f t="shared" si="8"/>
        <v>25912885.351965733</v>
      </c>
      <c r="L52" s="27">
        <f t="shared" si="12"/>
        <v>23321999.675572097</v>
      </c>
      <c r="M52" s="27">
        <v>22383842.238230728</v>
      </c>
      <c r="N52" s="28">
        <f>L52*$N$5</f>
        <v>22383842.238230728</v>
      </c>
      <c r="O52" s="28">
        <f t="shared" si="9"/>
        <v>21264901.913071025</v>
      </c>
      <c r="P52" s="28">
        <f t="shared" si="10"/>
        <v>20201858.246818945</v>
      </c>
      <c r="Q52" s="28">
        <f t="shared" si="11"/>
        <v>19891153.395053178</v>
      </c>
    </row>
    <row r="53" spans="1:17" x14ac:dyDescent="0.3">
      <c r="A53" s="2">
        <v>46</v>
      </c>
      <c r="B53" s="2" t="s">
        <v>10</v>
      </c>
      <c r="C53" s="2">
        <v>211</v>
      </c>
      <c r="D53" s="28"/>
      <c r="E53" s="27">
        <v>184000000</v>
      </c>
      <c r="F53" s="26">
        <f t="shared" si="3"/>
        <v>18400000</v>
      </c>
      <c r="G53" s="26">
        <f t="shared" si="4"/>
        <v>202400000</v>
      </c>
      <c r="H53" s="26">
        <f t="shared" si="5"/>
        <v>240449683.06005996</v>
      </c>
      <c r="I53" s="14">
        <f t="shared" si="6"/>
        <v>216406418.0173752</v>
      </c>
      <c r="J53" s="27">
        <f t="shared" si="7"/>
        <v>194768160.78428742</v>
      </c>
      <c r="K53" s="27">
        <f t="shared" si="8"/>
        <v>175293047.96917993</v>
      </c>
      <c r="L53" s="27">
        <f t="shared" si="12"/>
        <v>157766468.39357591</v>
      </c>
      <c r="M53" s="27">
        <v>151420109.25861961</v>
      </c>
      <c r="N53" s="28">
        <f>L53*$N$5</f>
        <v>151420109.25861961</v>
      </c>
      <c r="O53" s="28">
        <f t="shared" si="9"/>
        <v>143850807.05900985</v>
      </c>
      <c r="P53" s="28">
        <f t="shared" si="10"/>
        <v>136659629.31671637</v>
      </c>
      <c r="Q53" s="28">
        <f t="shared" si="11"/>
        <v>134557802.37830088</v>
      </c>
    </row>
    <row r="54" spans="1:17" x14ac:dyDescent="0.3">
      <c r="A54" s="2">
        <v>47</v>
      </c>
      <c r="B54" s="2" t="s">
        <v>10</v>
      </c>
      <c r="C54" s="2">
        <v>301</v>
      </c>
      <c r="D54" s="28"/>
      <c r="E54" s="27">
        <v>54300000</v>
      </c>
      <c r="F54" s="26">
        <f t="shared" si="3"/>
        <v>5430000</v>
      </c>
      <c r="G54" s="26">
        <f t="shared" si="4"/>
        <v>59730000</v>
      </c>
      <c r="H54" s="26">
        <f t="shared" si="5"/>
        <v>70958792.337832913</v>
      </c>
      <c r="I54" s="14">
        <f t="shared" si="6"/>
        <v>63863415.751866706</v>
      </c>
      <c r="J54" s="27">
        <f t="shared" si="7"/>
        <v>57477777.88362395</v>
      </c>
      <c r="K54" s="27">
        <f t="shared" si="8"/>
        <v>51730502.743078642</v>
      </c>
      <c r="L54" s="27">
        <f t="shared" si="12"/>
        <v>46558256.705278113</v>
      </c>
      <c r="M54" s="27">
        <v>44685390.938820899</v>
      </c>
      <c r="N54" s="28">
        <f>L54*$N$5</f>
        <v>44685390.938820899</v>
      </c>
      <c r="O54" s="28">
        <f t="shared" si="9"/>
        <v>42451624.039696939</v>
      </c>
      <c r="P54" s="28">
        <f t="shared" si="10"/>
        <v>40329444.955965765</v>
      </c>
      <c r="Q54" s="28">
        <f t="shared" si="11"/>
        <v>39709177.54968337</v>
      </c>
    </row>
    <row r="55" spans="1:17" x14ac:dyDescent="0.3">
      <c r="A55" s="2">
        <v>48</v>
      </c>
      <c r="B55" s="2" t="s">
        <v>10</v>
      </c>
      <c r="C55" s="2">
        <v>302</v>
      </c>
      <c r="D55" s="28"/>
      <c r="E55" s="29">
        <v>48200000</v>
      </c>
      <c r="F55" s="26">
        <f t="shared" si="3"/>
        <v>4820000</v>
      </c>
      <c r="G55" s="26">
        <f t="shared" si="4"/>
        <v>53020000</v>
      </c>
      <c r="H55" s="26">
        <f t="shared" si="5"/>
        <v>62987362.627689622</v>
      </c>
      <c r="I55" s="14">
        <f t="shared" si="6"/>
        <v>56689072.545855895</v>
      </c>
      <c r="J55" s="27">
        <f t="shared" si="7"/>
        <v>51020789.944579639</v>
      </c>
      <c r="K55" s="27">
        <f t="shared" si="8"/>
        <v>45919157.131056912</v>
      </c>
      <c r="L55" s="27">
        <f t="shared" si="12"/>
        <v>41327955.307447605</v>
      </c>
      <c r="M55" s="27">
        <v>39665485.142747089</v>
      </c>
      <c r="N55" s="28">
        <f>L55*$N$5</f>
        <v>39665485.142747089</v>
      </c>
      <c r="O55" s="28">
        <f t="shared" si="9"/>
        <v>37682657.066544972</v>
      </c>
      <c r="P55" s="28">
        <f t="shared" si="10"/>
        <v>35798881.157965913</v>
      </c>
      <c r="Q55" s="28">
        <f t="shared" si="11"/>
        <v>35248293.883880988</v>
      </c>
    </row>
    <row r="56" spans="1:17" x14ac:dyDescent="0.3">
      <c r="A56" s="2">
        <v>49</v>
      </c>
      <c r="B56" s="2" t="s">
        <v>10</v>
      </c>
      <c r="C56" s="2">
        <v>303</v>
      </c>
      <c r="D56" s="28"/>
      <c r="E56" s="27">
        <v>54300000</v>
      </c>
      <c r="F56" s="26">
        <f t="shared" si="3"/>
        <v>5430000</v>
      </c>
      <c r="G56" s="26">
        <f t="shared" si="4"/>
        <v>59730000</v>
      </c>
      <c r="H56" s="26">
        <f t="shared" si="5"/>
        <v>70958792.337832913</v>
      </c>
      <c r="I56" s="14">
        <f t="shared" si="6"/>
        <v>63863415.751866706</v>
      </c>
      <c r="J56" s="27">
        <f t="shared" si="7"/>
        <v>57477777.88362395</v>
      </c>
      <c r="K56" s="27">
        <f t="shared" si="8"/>
        <v>51730502.743078642</v>
      </c>
      <c r="L56" s="27">
        <f t="shared" si="12"/>
        <v>46558256.705278113</v>
      </c>
      <c r="M56" s="27">
        <v>44685390.938820899</v>
      </c>
      <c r="N56" s="28">
        <f>L56*$N$5</f>
        <v>44685390.938820899</v>
      </c>
      <c r="O56" s="28">
        <f t="shared" si="9"/>
        <v>42451624.039696939</v>
      </c>
      <c r="P56" s="28">
        <f t="shared" si="10"/>
        <v>40329444.955965765</v>
      </c>
      <c r="Q56" s="28">
        <f t="shared" si="11"/>
        <v>39709177.54968337</v>
      </c>
    </row>
    <row r="57" spans="1:17" x14ac:dyDescent="0.3">
      <c r="A57" s="2">
        <v>50</v>
      </c>
      <c r="B57" s="2" t="s">
        <v>10</v>
      </c>
      <c r="C57" s="2">
        <v>304</v>
      </c>
      <c r="D57" s="28"/>
      <c r="E57" s="29">
        <v>54300000</v>
      </c>
      <c r="F57" s="26">
        <f t="shared" si="3"/>
        <v>5430000</v>
      </c>
      <c r="G57" s="26">
        <f t="shared" si="4"/>
        <v>59730000</v>
      </c>
      <c r="H57" s="26">
        <f t="shared" si="5"/>
        <v>70958792.337832913</v>
      </c>
      <c r="I57" s="14">
        <f t="shared" si="6"/>
        <v>63863415.751866706</v>
      </c>
      <c r="J57" s="27">
        <f t="shared" si="7"/>
        <v>57477777.88362395</v>
      </c>
      <c r="K57" s="27">
        <f t="shared" si="8"/>
        <v>51730502.743078642</v>
      </c>
      <c r="L57" s="27">
        <f t="shared" si="12"/>
        <v>46558256.705278113</v>
      </c>
      <c r="M57" s="27">
        <v>44685390.938820899</v>
      </c>
      <c r="N57" s="28">
        <f>L57*$N$5</f>
        <v>44685390.938820899</v>
      </c>
      <c r="O57" s="28">
        <f t="shared" si="9"/>
        <v>42451624.039696939</v>
      </c>
      <c r="P57" s="28">
        <f t="shared" si="10"/>
        <v>40329444.955965765</v>
      </c>
      <c r="Q57" s="28">
        <f t="shared" si="11"/>
        <v>39709177.54968337</v>
      </c>
    </row>
    <row r="58" spans="1:17" x14ac:dyDescent="0.3">
      <c r="A58" s="2">
        <v>51</v>
      </c>
      <c r="B58" s="2" t="s">
        <v>10</v>
      </c>
      <c r="C58" s="2">
        <v>305</v>
      </c>
      <c r="D58" s="28"/>
      <c r="E58" s="27">
        <v>68800000</v>
      </c>
      <c r="F58" s="26">
        <f t="shared" si="3"/>
        <v>6880000</v>
      </c>
      <c r="G58" s="26">
        <f t="shared" si="4"/>
        <v>75680000</v>
      </c>
      <c r="H58" s="26">
        <f t="shared" si="5"/>
        <v>89907272.796370253</v>
      </c>
      <c r="I58" s="14">
        <f t="shared" si="6"/>
        <v>80917182.389105514</v>
      </c>
      <c r="J58" s="27">
        <f t="shared" si="7"/>
        <v>72826355.771516174</v>
      </c>
      <c r="K58" s="27">
        <f t="shared" si="8"/>
        <v>65544357.066736847</v>
      </c>
      <c r="L58" s="27">
        <f t="shared" si="12"/>
        <v>58990940.355858825</v>
      </c>
      <c r="M58" s="27">
        <v>56617953.896701247</v>
      </c>
      <c r="N58" s="28">
        <f>L58*$N$5</f>
        <v>56617953.896701247</v>
      </c>
      <c r="O58" s="28">
        <f t="shared" si="9"/>
        <v>53787693.074238472</v>
      </c>
      <c r="P58" s="28">
        <f t="shared" si="10"/>
        <v>51098817.918424383</v>
      </c>
      <c r="Q58" s="28">
        <f t="shared" si="11"/>
        <v>50312917.411016852</v>
      </c>
    </row>
    <row r="59" spans="1:17" x14ac:dyDescent="0.3">
      <c r="A59" s="2">
        <v>52</v>
      </c>
      <c r="B59" s="2" t="s">
        <v>10</v>
      </c>
      <c r="C59" s="2">
        <v>306</v>
      </c>
      <c r="D59" s="28"/>
      <c r="E59" s="27">
        <v>125000000</v>
      </c>
      <c r="F59" s="26">
        <f t="shared" si="3"/>
        <v>12500000</v>
      </c>
      <c r="G59" s="26">
        <f t="shared" si="4"/>
        <v>137500000</v>
      </c>
      <c r="H59" s="26">
        <f t="shared" si="5"/>
        <v>163348969.47014943</v>
      </c>
      <c r="I59" s="14">
        <f t="shared" si="6"/>
        <v>147015229.63136902</v>
      </c>
      <c r="J59" s="27">
        <f t="shared" si="7"/>
        <v>132315326.61976048</v>
      </c>
      <c r="K59" s="27">
        <f t="shared" si="8"/>
        <v>119084951.06601898</v>
      </c>
      <c r="L59" s="27">
        <f t="shared" si="12"/>
        <v>107178307.33259235</v>
      </c>
      <c r="M59" s="27">
        <v>102866922.05069268</v>
      </c>
      <c r="N59" s="28">
        <f>L59*$N$5</f>
        <v>102866922.05069268</v>
      </c>
      <c r="O59" s="28">
        <f t="shared" si="9"/>
        <v>97724733.05639258</v>
      </c>
      <c r="P59" s="28">
        <f t="shared" si="10"/>
        <v>92839422.090160593</v>
      </c>
      <c r="Q59" s="28">
        <f t="shared" si="11"/>
        <v>91411550.528737023</v>
      </c>
    </row>
    <row r="60" spans="1:17" x14ac:dyDescent="0.3">
      <c r="A60" s="2">
        <v>53</v>
      </c>
      <c r="B60" s="2" t="s">
        <v>10</v>
      </c>
      <c r="C60" s="2">
        <v>307</v>
      </c>
      <c r="D60" s="28"/>
      <c r="E60" s="27">
        <v>252000000</v>
      </c>
      <c r="F60" s="26">
        <f t="shared" si="3"/>
        <v>25200000</v>
      </c>
      <c r="G60" s="26">
        <f t="shared" si="4"/>
        <v>277200000</v>
      </c>
      <c r="H60" s="26">
        <f t="shared" si="5"/>
        <v>329311522.45182127</v>
      </c>
      <c r="I60" s="14">
        <f t="shared" si="6"/>
        <v>296382702.93684</v>
      </c>
      <c r="J60" s="27">
        <f t="shared" si="7"/>
        <v>266747698.46543717</v>
      </c>
      <c r="K60" s="27">
        <f t="shared" si="8"/>
        <v>240075261.3490943</v>
      </c>
      <c r="L60" s="27">
        <f t="shared" si="12"/>
        <v>216071467.58250621</v>
      </c>
      <c r="M60" s="27">
        <v>207379714.85419649</v>
      </c>
      <c r="N60" s="28">
        <f>L60*$N$5</f>
        <v>207379714.85419649</v>
      </c>
      <c r="O60" s="28">
        <f t="shared" si="9"/>
        <v>197013061.8416875</v>
      </c>
      <c r="P60" s="28">
        <f t="shared" si="10"/>
        <v>187164274.9337638</v>
      </c>
      <c r="Q60" s="28">
        <f t="shared" si="11"/>
        <v>184285685.8659339</v>
      </c>
    </row>
    <row r="61" spans="1:17" x14ac:dyDescent="0.3">
      <c r="A61" s="2">
        <v>54</v>
      </c>
      <c r="B61" s="2" t="s">
        <v>10</v>
      </c>
      <c r="C61" s="2">
        <v>308</v>
      </c>
      <c r="D61" s="28"/>
      <c r="E61" s="27">
        <v>54300000</v>
      </c>
      <c r="F61" s="26">
        <f t="shared" si="3"/>
        <v>5430000</v>
      </c>
      <c r="G61" s="26">
        <f t="shared" si="4"/>
        <v>59730000</v>
      </c>
      <c r="H61" s="26">
        <f t="shared" si="5"/>
        <v>70958792.337832913</v>
      </c>
      <c r="I61" s="14">
        <f t="shared" si="6"/>
        <v>63863415.751866706</v>
      </c>
      <c r="J61" s="27">
        <f t="shared" si="7"/>
        <v>57477777.88362395</v>
      </c>
      <c r="K61" s="27">
        <f t="shared" si="8"/>
        <v>51730502.743078642</v>
      </c>
      <c r="L61" s="27">
        <f t="shared" si="12"/>
        <v>46558256.705278113</v>
      </c>
      <c r="M61" s="27">
        <v>44685390.938820899</v>
      </c>
      <c r="N61" s="28">
        <f>L61*$N$5</f>
        <v>44685390.938820899</v>
      </c>
      <c r="O61" s="28">
        <f t="shared" si="9"/>
        <v>42451624.039696939</v>
      </c>
      <c r="P61" s="28">
        <f t="shared" si="10"/>
        <v>40329444.955965765</v>
      </c>
      <c r="Q61" s="28">
        <f t="shared" si="11"/>
        <v>39709177.54968337</v>
      </c>
    </row>
    <row r="62" spans="1:17" x14ac:dyDescent="0.3">
      <c r="A62" s="2">
        <v>55</v>
      </c>
      <c r="B62" s="2" t="s">
        <v>10</v>
      </c>
      <c r="C62" s="2">
        <v>401</v>
      </c>
      <c r="D62" s="28"/>
      <c r="E62" s="27">
        <v>771000000</v>
      </c>
      <c r="F62" s="26">
        <f t="shared" si="3"/>
        <v>77100000</v>
      </c>
      <c r="G62" s="26">
        <f t="shared" si="4"/>
        <v>848100000</v>
      </c>
      <c r="H62" s="26">
        <f t="shared" si="5"/>
        <v>1007536443.6918818</v>
      </c>
      <c r="I62" s="14">
        <f t="shared" si="6"/>
        <v>906789936.36628425</v>
      </c>
      <c r="J62" s="27">
        <f t="shared" si="7"/>
        <v>816120934.59068274</v>
      </c>
      <c r="K62" s="27">
        <f t="shared" si="8"/>
        <v>734515978.17520511</v>
      </c>
      <c r="L62" s="27">
        <f t="shared" si="12"/>
        <v>661075799.6274296</v>
      </c>
      <c r="M62" s="27">
        <v>634483175.2086724</v>
      </c>
      <c r="N62" s="28">
        <f>L62*$N$5</f>
        <v>634483175.2086724</v>
      </c>
      <c r="O62" s="28">
        <f t="shared" si="9"/>
        <v>602766153.4918294</v>
      </c>
      <c r="P62" s="28">
        <f t="shared" si="10"/>
        <v>572633555.45211041</v>
      </c>
      <c r="Q62" s="28">
        <f t="shared" si="11"/>
        <v>563826443.66124988</v>
      </c>
    </row>
    <row r="63" spans="1:17" x14ac:dyDescent="0.3">
      <c r="A63" s="2">
        <v>56</v>
      </c>
      <c r="B63" s="2" t="s">
        <v>10</v>
      </c>
      <c r="C63" s="2">
        <v>501</v>
      </c>
      <c r="D63" s="28"/>
      <c r="E63" s="27">
        <v>726000000</v>
      </c>
      <c r="F63" s="26">
        <f t="shared" si="3"/>
        <v>72600000</v>
      </c>
      <c r="G63" s="26">
        <f t="shared" si="4"/>
        <v>798600000</v>
      </c>
      <c r="H63" s="26">
        <f t="shared" si="5"/>
        <v>948730814.68262792</v>
      </c>
      <c r="I63" s="14">
        <f t="shared" si="6"/>
        <v>853864453.6989913</v>
      </c>
      <c r="J63" s="27">
        <f t="shared" si="7"/>
        <v>768487417.00756884</v>
      </c>
      <c r="K63" s="27">
        <f t="shared" si="8"/>
        <v>691645395.79143822</v>
      </c>
      <c r="L63" s="27">
        <f t="shared" si="12"/>
        <v>622491608.98769629</v>
      </c>
      <c r="M63" s="27">
        <v>597451083.27042305</v>
      </c>
      <c r="N63" s="28">
        <f>L63*$N$5</f>
        <v>597451083.27042305</v>
      </c>
      <c r="O63" s="28">
        <f t="shared" si="9"/>
        <v>567585249.59152806</v>
      </c>
      <c r="P63" s="28">
        <f t="shared" si="10"/>
        <v>539211363.49965262</v>
      </c>
      <c r="Q63" s="28">
        <f t="shared" si="11"/>
        <v>530918285.47090459</v>
      </c>
    </row>
    <row r="64" spans="1:17" x14ac:dyDescent="0.3">
      <c r="A64" s="2">
        <v>57</v>
      </c>
      <c r="B64" s="2" t="s">
        <v>10</v>
      </c>
      <c r="C64" s="2">
        <v>601</v>
      </c>
      <c r="D64" s="28"/>
      <c r="E64" s="27">
        <v>426000000</v>
      </c>
      <c r="F64" s="26">
        <f t="shared" si="3"/>
        <v>42600000</v>
      </c>
      <c r="G64" s="26">
        <f t="shared" si="4"/>
        <v>468600000</v>
      </c>
      <c r="H64" s="26">
        <f t="shared" si="5"/>
        <v>556693287.95426929</v>
      </c>
      <c r="I64" s="14">
        <f t="shared" si="6"/>
        <v>501027902.58370566</v>
      </c>
      <c r="J64" s="27">
        <f t="shared" si="7"/>
        <v>450930633.12014371</v>
      </c>
      <c r="K64" s="27">
        <f t="shared" si="8"/>
        <v>405841513.23299265</v>
      </c>
      <c r="L64" s="27">
        <f t="shared" si="12"/>
        <v>365263671.38947469</v>
      </c>
      <c r="M64" s="27">
        <v>350570470.3487606</v>
      </c>
      <c r="N64" s="28">
        <f>L64*$N$5</f>
        <v>350570470.3487606</v>
      </c>
      <c r="O64" s="28">
        <f t="shared" si="9"/>
        <v>333045890.25618589</v>
      </c>
      <c r="P64" s="28">
        <f t="shared" si="10"/>
        <v>316396750.48326725</v>
      </c>
      <c r="Q64" s="28">
        <f t="shared" si="11"/>
        <v>311530564.20193577</v>
      </c>
    </row>
    <row r="65" spans="1:17" x14ac:dyDescent="0.3">
      <c r="A65" s="2">
        <v>58</v>
      </c>
      <c r="B65" s="2" t="s">
        <v>10</v>
      </c>
      <c r="C65" s="2">
        <v>602</v>
      </c>
      <c r="D65" s="28"/>
      <c r="E65" s="27">
        <v>92000000</v>
      </c>
      <c r="F65" s="26">
        <f t="shared" si="3"/>
        <v>9200000</v>
      </c>
      <c r="G65" s="26">
        <f t="shared" si="4"/>
        <v>101200000</v>
      </c>
      <c r="H65" s="26">
        <f t="shared" si="5"/>
        <v>120224841.53002998</v>
      </c>
      <c r="I65" s="14">
        <f t="shared" si="6"/>
        <v>108203209.0086876</v>
      </c>
      <c r="J65" s="27">
        <f t="shared" si="7"/>
        <v>97384080.392143711</v>
      </c>
      <c r="K65" s="27">
        <f t="shared" si="8"/>
        <v>87646523.984589964</v>
      </c>
      <c r="L65" s="27">
        <f t="shared" si="12"/>
        <v>78883234.196787953</v>
      </c>
      <c r="M65" s="27">
        <v>75710054.629309803</v>
      </c>
      <c r="N65" s="28">
        <f>L65*$N$5</f>
        <v>75710054.629309803</v>
      </c>
      <c r="O65" s="28">
        <f t="shared" si="9"/>
        <v>71925403.529504925</v>
      </c>
      <c r="P65" s="28">
        <f t="shared" si="10"/>
        <v>68329814.658358186</v>
      </c>
      <c r="Q65" s="28">
        <f t="shared" si="11"/>
        <v>67278901.189150438</v>
      </c>
    </row>
    <row r="66" spans="1:17" x14ac:dyDescent="0.3">
      <c r="A66" s="2">
        <v>59</v>
      </c>
      <c r="B66" s="2" t="s">
        <v>10</v>
      </c>
      <c r="C66" s="2">
        <v>603</v>
      </c>
      <c r="D66" s="28"/>
      <c r="E66" s="27">
        <v>66200000</v>
      </c>
      <c r="F66" s="26">
        <f t="shared" si="3"/>
        <v>6620000</v>
      </c>
      <c r="G66" s="26">
        <f t="shared" si="4"/>
        <v>72820000</v>
      </c>
      <c r="H66" s="26">
        <f t="shared" si="5"/>
        <v>86509614.231391147</v>
      </c>
      <c r="I66" s="14">
        <f t="shared" si="6"/>
        <v>77859265.612773046</v>
      </c>
      <c r="J66" s="27">
        <f t="shared" si="7"/>
        <v>70074196.977825165</v>
      </c>
      <c r="K66" s="27">
        <f t="shared" si="8"/>
        <v>63067390.084563665</v>
      </c>
      <c r="L66" s="27">
        <f t="shared" si="12"/>
        <v>56761631.563340917</v>
      </c>
      <c r="M66" s="27">
        <v>54478321.918046854</v>
      </c>
      <c r="N66" s="28">
        <f>L66*$N$5</f>
        <v>54478321.918046854</v>
      </c>
      <c r="O66" s="28">
        <f t="shared" si="9"/>
        <v>51755018.626665525</v>
      </c>
      <c r="P66" s="28">
        <f t="shared" si="10"/>
        <v>49167757.938949063</v>
      </c>
      <c r="Q66" s="28">
        <f t="shared" si="11"/>
        <v>48411557.160019144</v>
      </c>
    </row>
    <row r="67" spans="1:17" x14ac:dyDescent="0.3">
      <c r="A67" s="2">
        <v>60</v>
      </c>
      <c r="B67" s="2" t="s">
        <v>10</v>
      </c>
      <c r="C67" s="2">
        <v>604</v>
      </c>
      <c r="D67" s="28"/>
      <c r="E67" s="27">
        <v>193000000</v>
      </c>
      <c r="F67" s="26">
        <f t="shared" si="3"/>
        <v>19300000</v>
      </c>
      <c r="G67" s="26">
        <f t="shared" si="4"/>
        <v>212300000</v>
      </c>
      <c r="H67" s="26">
        <f t="shared" si="5"/>
        <v>252210808.86191073</v>
      </c>
      <c r="I67" s="14">
        <f t="shared" si="6"/>
        <v>226991514.55083379</v>
      </c>
      <c r="J67" s="27">
        <f t="shared" si="7"/>
        <v>204294864.3009102</v>
      </c>
      <c r="K67" s="27">
        <f t="shared" si="8"/>
        <v>183867164.44593331</v>
      </c>
      <c r="L67" s="27">
        <f t="shared" si="12"/>
        <v>165483306.52152258</v>
      </c>
      <c r="M67" s="27">
        <v>158826527.6462695</v>
      </c>
      <c r="N67" s="28">
        <f>L67*$N$5</f>
        <v>158826527.6462695</v>
      </c>
      <c r="O67" s="28">
        <f t="shared" si="9"/>
        <v>150886987.83907014</v>
      </c>
      <c r="P67" s="28">
        <f t="shared" si="10"/>
        <v>143344067.70720795</v>
      </c>
      <c r="Q67" s="28">
        <f t="shared" si="11"/>
        <v>141139434.01636997</v>
      </c>
    </row>
    <row r="68" spans="1:17" x14ac:dyDescent="0.3">
      <c r="A68" s="2">
        <v>61</v>
      </c>
      <c r="B68" s="2" t="s">
        <v>10</v>
      </c>
      <c r="C68" s="2">
        <v>605</v>
      </c>
      <c r="D68" s="28"/>
      <c r="E68" s="27">
        <v>169000000</v>
      </c>
      <c r="F68" s="26">
        <f t="shared" si="3"/>
        <v>16900000</v>
      </c>
      <c r="G68" s="26">
        <f t="shared" si="4"/>
        <v>185900000</v>
      </c>
      <c r="H68" s="26">
        <f t="shared" si="5"/>
        <v>220847806.72364205</v>
      </c>
      <c r="I68" s="14">
        <f t="shared" si="6"/>
        <v>198764590.46161094</v>
      </c>
      <c r="J68" s="27">
        <f t="shared" si="7"/>
        <v>178890321.5899162</v>
      </c>
      <c r="K68" s="27">
        <f t="shared" si="8"/>
        <v>161002853.84125769</v>
      </c>
      <c r="L68" s="27">
        <f t="shared" si="12"/>
        <v>144905071.51366487</v>
      </c>
      <c r="M68" s="27">
        <v>139076078.61253652</v>
      </c>
      <c r="N68" s="28">
        <f>L68*$N$5</f>
        <v>139076078.61253652</v>
      </c>
      <c r="O68" s="28">
        <f t="shared" si="9"/>
        <v>132123839.09224279</v>
      </c>
      <c r="P68" s="28">
        <f t="shared" si="10"/>
        <v>125518898.66589713</v>
      </c>
      <c r="Q68" s="28">
        <f t="shared" si="11"/>
        <v>123588416.31485248</v>
      </c>
    </row>
    <row r="69" spans="1:17" x14ac:dyDescent="0.3">
      <c r="A69" s="2">
        <v>62</v>
      </c>
      <c r="B69" s="2" t="s">
        <v>10</v>
      </c>
      <c r="C69" s="2">
        <v>606</v>
      </c>
      <c r="D69" s="28"/>
      <c r="E69" s="27">
        <v>17000000</v>
      </c>
      <c r="F69" s="26">
        <f t="shared" si="3"/>
        <v>1700000</v>
      </c>
      <c r="G69" s="26">
        <f t="shared" si="4"/>
        <v>18700000</v>
      </c>
      <c r="H69" s="26">
        <f t="shared" si="5"/>
        <v>22215459.847940326</v>
      </c>
      <c r="I69" s="14">
        <f t="shared" si="6"/>
        <v>19994071.229866192</v>
      </c>
      <c r="J69" s="27">
        <f t="shared" si="7"/>
        <v>17994884.42028743</v>
      </c>
      <c r="K69" s="27">
        <f t="shared" si="8"/>
        <v>16195553.344978586</v>
      </c>
      <c r="L69" s="27">
        <f t="shared" si="12"/>
        <v>14576249.797232563</v>
      </c>
      <c r="M69" s="27">
        <v>13989901.398894208</v>
      </c>
      <c r="N69" s="28">
        <f>L69*$N$5</f>
        <v>13989901.398894208</v>
      </c>
      <c r="O69" s="28">
        <f t="shared" si="9"/>
        <v>13290563.695669394</v>
      </c>
      <c r="P69" s="28">
        <f t="shared" si="10"/>
        <v>12626161.404261842</v>
      </c>
      <c r="Q69" s="28">
        <f t="shared" si="11"/>
        <v>12431970.871908238</v>
      </c>
    </row>
    <row r="70" spans="1:17" x14ac:dyDescent="0.3">
      <c r="A70" s="2">
        <v>63</v>
      </c>
      <c r="B70" s="2" t="s">
        <v>10</v>
      </c>
      <c r="C70" s="2">
        <v>607</v>
      </c>
      <c r="D70" s="28"/>
      <c r="E70" s="27">
        <v>31700000</v>
      </c>
      <c r="F70" s="26">
        <f t="shared" si="3"/>
        <v>3170000</v>
      </c>
      <c r="G70" s="26">
        <f t="shared" si="4"/>
        <v>34870000</v>
      </c>
      <c r="H70" s="26">
        <f t="shared" si="5"/>
        <v>41425298.6576299</v>
      </c>
      <c r="I70" s="14">
        <f t="shared" si="6"/>
        <v>37283062.23451519</v>
      </c>
      <c r="J70" s="27">
        <f t="shared" si="7"/>
        <v>33555166.83077126</v>
      </c>
      <c r="K70" s="27">
        <f t="shared" si="8"/>
        <v>30199943.590342414</v>
      </c>
      <c r="L70" s="27">
        <f t="shared" si="12"/>
        <v>27180418.73954542</v>
      </c>
      <c r="M70" s="27">
        <v>26087051.432055663</v>
      </c>
      <c r="N70" s="28">
        <f>L70*$N$5</f>
        <v>26087051.432055663</v>
      </c>
      <c r="O70" s="28">
        <f t="shared" si="9"/>
        <v>24782992.30310116</v>
      </c>
      <c r="P70" s="28">
        <f t="shared" si="10"/>
        <v>23544077.442064725</v>
      </c>
      <c r="Q70" s="28">
        <f t="shared" si="11"/>
        <v>23181969.21408771</v>
      </c>
    </row>
    <row r="71" spans="1:17" x14ac:dyDescent="0.3">
      <c r="A71" s="2">
        <v>64</v>
      </c>
      <c r="B71" s="2" t="s">
        <v>10</v>
      </c>
      <c r="C71" s="2">
        <v>608</v>
      </c>
      <c r="D71" s="28"/>
      <c r="E71" s="27">
        <v>279000000</v>
      </c>
      <c r="F71" s="26">
        <f t="shared" si="3"/>
        <v>27900000</v>
      </c>
      <c r="G71" s="26">
        <f t="shared" si="4"/>
        <v>306900000</v>
      </c>
      <c r="H71" s="26">
        <f t="shared" si="5"/>
        <v>364594899.85737354</v>
      </c>
      <c r="I71" s="14">
        <f t="shared" si="6"/>
        <v>328137992.53721565</v>
      </c>
      <c r="J71" s="27">
        <f t="shared" si="7"/>
        <v>295327809.0153054</v>
      </c>
      <c r="K71" s="27">
        <f t="shared" si="8"/>
        <v>265797610.77935436</v>
      </c>
      <c r="L71" s="27">
        <f t="shared" si="12"/>
        <v>239221981.96634611</v>
      </c>
      <c r="M71" s="27">
        <v>229598970.01714605</v>
      </c>
      <c r="N71" s="28">
        <f>L71*$N$5</f>
        <v>229598970.01714605</v>
      </c>
      <c r="O71" s="28">
        <f t="shared" si="9"/>
        <v>218121604.18186823</v>
      </c>
      <c r="P71" s="28">
        <f t="shared" si="10"/>
        <v>207217590.10523841</v>
      </c>
      <c r="Q71" s="28">
        <f t="shared" si="11"/>
        <v>204030580.78014103</v>
      </c>
    </row>
    <row r="72" spans="1:17" x14ac:dyDescent="0.3">
      <c r="A72" s="2">
        <v>65</v>
      </c>
      <c r="B72" s="2" t="s">
        <v>10</v>
      </c>
      <c r="C72" s="2">
        <v>609</v>
      </c>
      <c r="D72" s="28"/>
      <c r="E72" s="27">
        <v>21500000</v>
      </c>
      <c r="F72" s="26">
        <f t="shared" si="3"/>
        <v>2150000</v>
      </c>
      <c r="G72" s="26">
        <f t="shared" si="4"/>
        <v>23650000</v>
      </c>
      <c r="H72" s="26">
        <f t="shared" si="5"/>
        <v>28096022.748865705</v>
      </c>
      <c r="I72" s="14">
        <f t="shared" si="6"/>
        <v>25286619.496595476</v>
      </c>
      <c r="J72" s="27">
        <f t="shared" si="7"/>
        <v>22758236.178598806</v>
      </c>
      <c r="K72" s="27">
        <f t="shared" si="8"/>
        <v>20482611.583355267</v>
      </c>
      <c r="L72" s="27">
        <f t="shared" si="12"/>
        <v>18434668.861205883</v>
      </c>
      <c r="M72" s="27">
        <v>17693110.592719141</v>
      </c>
      <c r="N72" s="28">
        <f>L72*$N$5</f>
        <v>17693110.592719141</v>
      </c>
      <c r="O72" s="28">
        <f t="shared" si="9"/>
        <v>16808654.085699525</v>
      </c>
      <c r="P72" s="28">
        <f t="shared" si="10"/>
        <v>15968380.599507622</v>
      </c>
      <c r="Q72" s="28">
        <f t="shared" si="11"/>
        <v>15722786.69094277</v>
      </c>
    </row>
    <row r="73" spans="1:17" x14ac:dyDescent="0.3">
      <c r="A73" s="2">
        <v>66</v>
      </c>
      <c r="B73" s="2" t="s">
        <v>10</v>
      </c>
      <c r="C73" s="2">
        <v>611</v>
      </c>
      <c r="D73" s="28"/>
      <c r="E73" s="27">
        <v>57600000</v>
      </c>
      <c r="F73" s="26">
        <f t="shared" ref="F73:F109" si="13">E73*0.1</f>
        <v>5760000</v>
      </c>
      <c r="G73" s="26">
        <f t="shared" ref="G73:G109" si="14">SUM(D73:F73)</f>
        <v>63360000</v>
      </c>
      <c r="H73" s="26">
        <f t="shared" ref="H73:H109" si="15">G73*$H$5</f>
        <v>75271205.131844863</v>
      </c>
      <c r="I73" s="14">
        <f t="shared" ref="I73:I109" si="16">H73*$I$5</f>
        <v>67744617.814134851</v>
      </c>
      <c r="J73" s="27">
        <f t="shared" ref="J73:J109" si="17">I73*$J$5</f>
        <v>60970902.506385632</v>
      </c>
      <c r="K73" s="27">
        <f t="shared" ref="K73:K109" si="18">J73*$K$5</f>
        <v>54874345.451221548</v>
      </c>
      <c r="L73" s="27">
        <f t="shared" ref="L73:L109" si="19">K73*$L$5</f>
        <v>49387764.018858552</v>
      </c>
      <c r="M73" s="27">
        <v>47401077.680959187</v>
      </c>
      <c r="N73" s="28">
        <f>L73*$N$5</f>
        <v>47401077.680959187</v>
      </c>
      <c r="O73" s="28">
        <f t="shared" ref="O73:O109" si="20">N73*$O$5</f>
        <v>45031556.9923857</v>
      </c>
      <c r="P73" s="28">
        <f>O73*$P$5</f>
        <v>42780405.699145995</v>
      </c>
      <c r="Q73" s="28">
        <f>P73*$Q$5</f>
        <v>42122442.483642019</v>
      </c>
    </row>
    <row r="74" spans="1:17" x14ac:dyDescent="0.3">
      <c r="A74" s="2">
        <v>67</v>
      </c>
      <c r="B74" s="2" t="s">
        <v>10</v>
      </c>
      <c r="C74" s="2">
        <v>612</v>
      </c>
      <c r="D74" s="28"/>
      <c r="E74" s="27">
        <v>101000000</v>
      </c>
      <c r="F74" s="26">
        <f t="shared" si="13"/>
        <v>10100000</v>
      </c>
      <c r="G74" s="26">
        <f t="shared" si="14"/>
        <v>111100000</v>
      </c>
      <c r="H74" s="26">
        <f t="shared" si="15"/>
        <v>131985967.33188075</v>
      </c>
      <c r="I74" s="14">
        <f t="shared" si="16"/>
        <v>118788305.54214618</v>
      </c>
      <c r="J74" s="27">
        <f t="shared" si="17"/>
        <v>106910783.90876646</v>
      </c>
      <c r="K74" s="27">
        <f t="shared" si="18"/>
        <v>96220640.461343333</v>
      </c>
      <c r="L74" s="27">
        <f t="shared" si="19"/>
        <v>86600072.324734613</v>
      </c>
      <c r="M74" s="27">
        <v>83116473.016959682</v>
      </c>
      <c r="N74" s="28">
        <f>L74*$N$5</f>
        <v>83116473.016959682</v>
      </c>
      <c r="O74" s="28">
        <f t="shared" si="20"/>
        <v>78961584.309565201</v>
      </c>
      <c r="P74" s="28">
        <f>O74*$P$5</f>
        <v>75014253.048849747</v>
      </c>
      <c r="Q74" s="28">
        <f>P74*$Q$5</f>
        <v>73860532.827219501</v>
      </c>
    </row>
    <row r="75" spans="1:17" x14ac:dyDescent="0.3">
      <c r="A75" s="2">
        <v>68</v>
      </c>
      <c r="B75" s="2" t="s">
        <v>10</v>
      </c>
      <c r="C75" s="2">
        <v>613</v>
      </c>
      <c r="D75" s="28"/>
      <c r="E75" s="27">
        <v>16600000</v>
      </c>
      <c r="F75" s="26">
        <f t="shared" si="13"/>
        <v>1660000</v>
      </c>
      <c r="G75" s="26">
        <f t="shared" si="14"/>
        <v>18260000</v>
      </c>
      <c r="H75" s="26">
        <f t="shared" si="15"/>
        <v>21692743.145635847</v>
      </c>
      <c r="I75" s="14">
        <f t="shared" si="16"/>
        <v>19523622.495045807</v>
      </c>
      <c r="J75" s="27">
        <f t="shared" si="17"/>
        <v>17571475.375104193</v>
      </c>
      <c r="K75" s="27">
        <f t="shared" si="18"/>
        <v>15814481.501567321</v>
      </c>
      <c r="L75" s="27">
        <f t="shared" si="19"/>
        <v>14233279.213768264</v>
      </c>
      <c r="M75" s="27">
        <v>13660727.248331988</v>
      </c>
      <c r="N75" s="28">
        <f>L75*$N$5</f>
        <v>13660727.248331988</v>
      </c>
      <c r="O75" s="28">
        <f t="shared" si="20"/>
        <v>12977844.549888935</v>
      </c>
      <c r="P75" s="28">
        <f>O75*$P$5</f>
        <v>12329075.253573326</v>
      </c>
      <c r="Q75" s="28">
        <f>P75*$Q$5</f>
        <v>12139453.910216277</v>
      </c>
    </row>
    <row r="76" spans="1:17" x14ac:dyDescent="0.3">
      <c r="A76" s="2">
        <v>69</v>
      </c>
      <c r="B76" s="2" t="s">
        <v>10</v>
      </c>
      <c r="C76" s="2">
        <v>615</v>
      </c>
      <c r="D76" s="28"/>
      <c r="E76" s="27">
        <v>12400000</v>
      </c>
      <c r="F76" s="26">
        <f t="shared" si="13"/>
        <v>1240000</v>
      </c>
      <c r="G76" s="26">
        <f t="shared" si="14"/>
        <v>13640000</v>
      </c>
      <c r="H76" s="26">
        <f t="shared" si="15"/>
        <v>16204217.771438824</v>
      </c>
      <c r="I76" s="14">
        <f t="shared" si="16"/>
        <v>14583910.779431807</v>
      </c>
      <c r="J76" s="27">
        <f t="shared" si="17"/>
        <v>13125680.400680238</v>
      </c>
      <c r="K76" s="27">
        <f t="shared" si="18"/>
        <v>11813227.145749081</v>
      </c>
      <c r="L76" s="27">
        <f t="shared" si="19"/>
        <v>10632088.087393159</v>
      </c>
      <c r="M76" s="27">
        <v>10204398.667428711</v>
      </c>
      <c r="N76" s="28">
        <f>L76*$N$5</f>
        <v>10204398.667428711</v>
      </c>
      <c r="O76" s="28">
        <f t="shared" si="20"/>
        <v>9694293.519194141</v>
      </c>
      <c r="P76" s="28">
        <f>O76*$P$5</f>
        <v>9209670.6713439282</v>
      </c>
      <c r="Q76" s="28">
        <f>P76*$Q$5</f>
        <v>9068025.8124507107</v>
      </c>
    </row>
    <row r="77" spans="1:17" x14ac:dyDescent="0.3">
      <c r="A77" s="2">
        <v>70</v>
      </c>
      <c r="B77" s="2" t="s">
        <v>10</v>
      </c>
      <c r="C77" s="2" t="s">
        <v>13</v>
      </c>
      <c r="D77" s="28"/>
      <c r="E77" s="27">
        <v>9690000</v>
      </c>
      <c r="F77" s="26">
        <f t="shared" si="13"/>
        <v>969000</v>
      </c>
      <c r="G77" s="26">
        <f t="shared" si="14"/>
        <v>10659000</v>
      </c>
      <c r="H77" s="26">
        <f t="shared" si="15"/>
        <v>12662812.113325985</v>
      </c>
      <c r="I77" s="14">
        <f t="shared" si="16"/>
        <v>11396620.601023728</v>
      </c>
      <c r="J77" s="27">
        <f t="shared" si="17"/>
        <v>10257084.119563833</v>
      </c>
      <c r="K77" s="27">
        <f t="shared" si="18"/>
        <v>9231465.4066377915</v>
      </c>
      <c r="L77" s="27">
        <f t="shared" si="19"/>
        <v>8308462.3844225584</v>
      </c>
      <c r="M77" s="27">
        <v>7974243.7973696962</v>
      </c>
      <c r="N77" s="28">
        <f>L77*$N$5</f>
        <v>7974243.7973696962</v>
      </c>
      <c r="O77" s="28">
        <f t="shared" si="20"/>
        <v>7575621.3065315522</v>
      </c>
      <c r="P77" s="28">
        <f>O77*$P$5</f>
        <v>7196912.0004292484</v>
      </c>
      <c r="Q77" s="28">
        <f>P77*$Q$5</f>
        <v>7086223.3969876934</v>
      </c>
    </row>
    <row r="78" spans="1:17" x14ac:dyDescent="0.3">
      <c r="A78" s="2">
        <v>71</v>
      </c>
      <c r="B78" s="2" t="s">
        <v>10</v>
      </c>
      <c r="C78" s="2" t="s">
        <v>14</v>
      </c>
      <c r="D78" s="28"/>
      <c r="E78" s="27">
        <v>9690000</v>
      </c>
      <c r="F78" s="26">
        <f t="shared" si="13"/>
        <v>969000</v>
      </c>
      <c r="G78" s="26">
        <f t="shared" si="14"/>
        <v>10659000</v>
      </c>
      <c r="H78" s="26">
        <f t="shared" si="15"/>
        <v>12662812.113325985</v>
      </c>
      <c r="I78" s="14">
        <f t="shared" si="16"/>
        <v>11396620.601023728</v>
      </c>
      <c r="J78" s="27">
        <f t="shared" si="17"/>
        <v>10257084.119563833</v>
      </c>
      <c r="K78" s="27">
        <f t="shared" si="18"/>
        <v>9231465.4066377915</v>
      </c>
      <c r="L78" s="27">
        <f t="shared" si="19"/>
        <v>8308462.3844225584</v>
      </c>
      <c r="M78" s="27">
        <v>7974243.7973696962</v>
      </c>
      <c r="N78" s="28">
        <f>L78*$N$5</f>
        <v>7974243.7973696962</v>
      </c>
      <c r="O78" s="28">
        <f t="shared" si="20"/>
        <v>7575621.3065315522</v>
      </c>
      <c r="P78" s="28">
        <f>O78*$P$5</f>
        <v>7196912.0004292484</v>
      </c>
      <c r="Q78" s="28">
        <f>P78*$Q$5</f>
        <v>7086223.3969876934</v>
      </c>
    </row>
    <row r="79" spans="1:17" x14ac:dyDescent="0.3">
      <c r="A79" s="2">
        <v>72</v>
      </c>
      <c r="B79" s="2" t="s">
        <v>10</v>
      </c>
      <c r="C79" s="2" t="s">
        <v>15</v>
      </c>
      <c r="D79" s="28"/>
      <c r="E79" s="27">
        <v>9690000</v>
      </c>
      <c r="F79" s="26">
        <f t="shared" si="13"/>
        <v>969000</v>
      </c>
      <c r="G79" s="26">
        <f t="shared" si="14"/>
        <v>10659000</v>
      </c>
      <c r="H79" s="26">
        <f t="shared" si="15"/>
        <v>12662812.113325985</v>
      </c>
      <c r="I79" s="14">
        <f t="shared" si="16"/>
        <v>11396620.601023728</v>
      </c>
      <c r="J79" s="27">
        <f t="shared" si="17"/>
        <v>10257084.119563833</v>
      </c>
      <c r="K79" s="27">
        <f t="shared" si="18"/>
        <v>9231465.4066377915</v>
      </c>
      <c r="L79" s="27">
        <f t="shared" si="19"/>
        <v>8308462.3844225584</v>
      </c>
      <c r="M79" s="27">
        <v>7974243.7973696962</v>
      </c>
      <c r="N79" s="28">
        <f>L79*$N$5</f>
        <v>7974243.7973696962</v>
      </c>
      <c r="O79" s="28">
        <f t="shared" si="20"/>
        <v>7575621.3065315522</v>
      </c>
      <c r="P79" s="28">
        <f>O79*$P$5</f>
        <v>7196912.0004292484</v>
      </c>
      <c r="Q79" s="28">
        <f>P79*$Q$5</f>
        <v>7086223.3969876934</v>
      </c>
    </row>
    <row r="80" spans="1:17" x14ac:dyDescent="0.3">
      <c r="A80" s="2">
        <v>73</v>
      </c>
      <c r="B80" s="2" t="s">
        <v>10</v>
      </c>
      <c r="C80" s="2">
        <v>619</v>
      </c>
      <c r="D80" s="28"/>
      <c r="E80" s="27">
        <v>4740000</v>
      </c>
      <c r="F80" s="26">
        <f t="shared" si="13"/>
        <v>474000</v>
      </c>
      <c r="G80" s="26">
        <f t="shared" si="14"/>
        <v>5214000</v>
      </c>
      <c r="H80" s="26">
        <f t="shared" si="15"/>
        <v>6194192.9223080669</v>
      </c>
      <c r="I80" s="14">
        <f t="shared" si="16"/>
        <v>5574817.5076215137</v>
      </c>
      <c r="J80" s="27">
        <f t="shared" si="17"/>
        <v>5017397.1854213178</v>
      </c>
      <c r="K80" s="27">
        <f t="shared" si="18"/>
        <v>4515701.3444234403</v>
      </c>
      <c r="L80" s="27">
        <f t="shared" si="19"/>
        <v>4064201.414051902</v>
      </c>
      <c r="M80" s="27">
        <v>3900713.6841622666</v>
      </c>
      <c r="N80" s="28">
        <f>L80*$N$5</f>
        <v>3900713.6841622666</v>
      </c>
      <c r="O80" s="28">
        <f t="shared" si="20"/>
        <v>3705721.8774984069</v>
      </c>
      <c r="P80" s="28">
        <f>O80*$P$5</f>
        <v>3520470.8856588895</v>
      </c>
      <c r="Q80" s="28">
        <f>P80*$Q$5</f>
        <v>3466325.9960497082</v>
      </c>
    </row>
    <row r="81" spans="1:17" x14ac:dyDescent="0.3">
      <c r="A81" s="2">
        <v>74</v>
      </c>
      <c r="B81" s="2" t="s">
        <v>10</v>
      </c>
      <c r="C81" s="2">
        <v>620</v>
      </c>
      <c r="D81" s="28"/>
      <c r="E81" s="27">
        <v>17000000</v>
      </c>
      <c r="F81" s="26">
        <f t="shared" si="13"/>
        <v>1700000</v>
      </c>
      <c r="G81" s="26">
        <f t="shared" si="14"/>
        <v>18700000</v>
      </c>
      <c r="H81" s="26">
        <f t="shared" si="15"/>
        <v>22215459.847940326</v>
      </c>
      <c r="I81" s="14">
        <f t="shared" si="16"/>
        <v>19994071.229866192</v>
      </c>
      <c r="J81" s="27">
        <f t="shared" si="17"/>
        <v>17994884.42028743</v>
      </c>
      <c r="K81" s="27">
        <f t="shared" si="18"/>
        <v>16195553.344978586</v>
      </c>
      <c r="L81" s="27">
        <f t="shared" si="19"/>
        <v>14576249.797232563</v>
      </c>
      <c r="M81" s="27">
        <v>13989901.398894208</v>
      </c>
      <c r="N81" s="28">
        <f>L81*$N$5</f>
        <v>13989901.398894208</v>
      </c>
      <c r="O81" s="28">
        <f t="shared" si="20"/>
        <v>13290563.695669394</v>
      </c>
      <c r="P81" s="28">
        <f>O81*$P$5</f>
        <v>12626161.404261842</v>
      </c>
      <c r="Q81" s="28">
        <f>P81*$Q$5</f>
        <v>12431970.871908238</v>
      </c>
    </row>
    <row r="82" spans="1:17" x14ac:dyDescent="0.3">
      <c r="A82" s="2">
        <v>75</v>
      </c>
      <c r="B82" s="2" t="s">
        <v>10</v>
      </c>
      <c r="C82" s="2">
        <v>621</v>
      </c>
      <c r="D82" s="28"/>
      <c r="E82" s="27">
        <v>11600000</v>
      </c>
      <c r="F82" s="26">
        <f t="shared" si="13"/>
        <v>1160000</v>
      </c>
      <c r="G82" s="26">
        <f t="shared" si="14"/>
        <v>12760000</v>
      </c>
      <c r="H82" s="26">
        <f t="shared" si="15"/>
        <v>15158784.366829868</v>
      </c>
      <c r="I82" s="14">
        <f t="shared" si="16"/>
        <v>13643013.309791047</v>
      </c>
      <c r="J82" s="27">
        <f t="shared" si="17"/>
        <v>12278862.310313774</v>
      </c>
      <c r="K82" s="27">
        <f t="shared" si="18"/>
        <v>11051083.458926562</v>
      </c>
      <c r="L82" s="27">
        <f t="shared" si="19"/>
        <v>9946146.9204645697</v>
      </c>
      <c r="M82" s="27">
        <v>9546050.3663042802</v>
      </c>
      <c r="N82" s="28">
        <f>L82*$N$5</f>
        <v>9546050.3663042802</v>
      </c>
      <c r="O82" s="28">
        <f t="shared" si="20"/>
        <v>9068855.2276332304</v>
      </c>
      <c r="P82" s="28">
        <f>O82*$P$5</f>
        <v>8615498.3699669018</v>
      </c>
      <c r="Q82" s="28">
        <f>P82*$Q$5</f>
        <v>8482991.8890667949</v>
      </c>
    </row>
    <row r="83" spans="1:17" x14ac:dyDescent="0.3">
      <c r="A83" s="2">
        <v>76</v>
      </c>
      <c r="B83" s="2" t="s">
        <v>10</v>
      </c>
      <c r="C83" s="2">
        <v>622</v>
      </c>
      <c r="D83" s="28"/>
      <c r="E83" s="27">
        <v>11600000</v>
      </c>
      <c r="F83" s="26">
        <f t="shared" si="13"/>
        <v>1160000</v>
      </c>
      <c r="G83" s="26">
        <f t="shared" si="14"/>
        <v>12760000</v>
      </c>
      <c r="H83" s="26">
        <f t="shared" si="15"/>
        <v>15158784.366829868</v>
      </c>
      <c r="I83" s="14">
        <f t="shared" si="16"/>
        <v>13643013.309791047</v>
      </c>
      <c r="J83" s="27">
        <f t="shared" si="17"/>
        <v>12278862.310313774</v>
      </c>
      <c r="K83" s="27">
        <f t="shared" si="18"/>
        <v>11051083.458926562</v>
      </c>
      <c r="L83" s="27">
        <f t="shared" si="19"/>
        <v>9946146.9204645697</v>
      </c>
      <c r="M83" s="27">
        <v>9546050.3663042802</v>
      </c>
      <c r="N83" s="28">
        <f>L83*$N$5</f>
        <v>9546050.3663042802</v>
      </c>
      <c r="O83" s="28">
        <f t="shared" si="20"/>
        <v>9068855.2276332304</v>
      </c>
      <c r="P83" s="28">
        <f>O83*$P$5</f>
        <v>8615498.3699669018</v>
      </c>
      <c r="Q83" s="28">
        <f>P83*$Q$5</f>
        <v>8482991.8890667949</v>
      </c>
    </row>
    <row r="84" spans="1:17" x14ac:dyDescent="0.3">
      <c r="A84" s="2">
        <v>77</v>
      </c>
      <c r="B84" s="2" t="s">
        <v>10</v>
      </c>
      <c r="C84" s="2">
        <v>623</v>
      </c>
      <c r="D84" s="28"/>
      <c r="E84" s="27">
        <v>11600000</v>
      </c>
      <c r="F84" s="26">
        <f t="shared" si="13"/>
        <v>1160000</v>
      </c>
      <c r="G84" s="26">
        <f t="shared" si="14"/>
        <v>12760000</v>
      </c>
      <c r="H84" s="26">
        <f t="shared" si="15"/>
        <v>15158784.366829868</v>
      </c>
      <c r="I84" s="14">
        <f t="shared" si="16"/>
        <v>13643013.309791047</v>
      </c>
      <c r="J84" s="27">
        <f t="shared" si="17"/>
        <v>12278862.310313774</v>
      </c>
      <c r="K84" s="27">
        <f t="shared" si="18"/>
        <v>11051083.458926562</v>
      </c>
      <c r="L84" s="27">
        <f t="shared" si="19"/>
        <v>9946146.9204645697</v>
      </c>
      <c r="M84" s="27">
        <v>9546050.3663042802</v>
      </c>
      <c r="N84" s="28">
        <f>L84*$N$5</f>
        <v>9546050.3663042802</v>
      </c>
      <c r="O84" s="28">
        <f t="shared" si="20"/>
        <v>9068855.2276332304</v>
      </c>
      <c r="P84" s="28">
        <f>O84*$P$5</f>
        <v>8615498.3699669018</v>
      </c>
      <c r="Q84" s="28">
        <f>P84*$Q$5</f>
        <v>8482991.8890667949</v>
      </c>
    </row>
    <row r="85" spans="1:17" x14ac:dyDescent="0.3">
      <c r="A85" s="2">
        <v>78</v>
      </c>
      <c r="B85" s="2" t="s">
        <v>10</v>
      </c>
      <c r="C85" s="2">
        <v>625</v>
      </c>
      <c r="D85" s="28"/>
      <c r="E85" s="27">
        <v>11600000</v>
      </c>
      <c r="F85" s="26">
        <f t="shared" si="13"/>
        <v>1160000</v>
      </c>
      <c r="G85" s="26">
        <f t="shared" si="14"/>
        <v>12760000</v>
      </c>
      <c r="H85" s="26">
        <f t="shared" si="15"/>
        <v>15158784.366829868</v>
      </c>
      <c r="I85" s="14">
        <f t="shared" si="16"/>
        <v>13643013.309791047</v>
      </c>
      <c r="J85" s="27">
        <f t="shared" si="17"/>
        <v>12278862.310313774</v>
      </c>
      <c r="K85" s="27">
        <f t="shared" si="18"/>
        <v>11051083.458926562</v>
      </c>
      <c r="L85" s="27">
        <f t="shared" si="19"/>
        <v>9946146.9204645697</v>
      </c>
      <c r="M85" s="27">
        <v>9546050.3663042802</v>
      </c>
      <c r="N85" s="28">
        <f>L85*$N$5</f>
        <v>9546050.3663042802</v>
      </c>
      <c r="O85" s="28">
        <f t="shared" si="20"/>
        <v>9068855.2276332304</v>
      </c>
      <c r="P85" s="28">
        <f>O85*$P$5</f>
        <v>8615498.3699669018</v>
      </c>
      <c r="Q85" s="28">
        <f>P85*$Q$5</f>
        <v>8482991.8890667949</v>
      </c>
    </row>
    <row r="86" spans="1:17" x14ac:dyDescent="0.3">
      <c r="A86" s="2">
        <v>79</v>
      </c>
      <c r="B86" s="2" t="s">
        <v>10</v>
      </c>
      <c r="C86" s="2">
        <v>626</v>
      </c>
      <c r="D86" s="28"/>
      <c r="E86" s="27">
        <v>14600000</v>
      </c>
      <c r="F86" s="26">
        <f t="shared" si="13"/>
        <v>1460000</v>
      </c>
      <c r="G86" s="26">
        <f t="shared" si="14"/>
        <v>16060000</v>
      </c>
      <c r="H86" s="26">
        <f t="shared" si="15"/>
        <v>19079159.634113453</v>
      </c>
      <c r="I86" s="14">
        <f t="shared" si="16"/>
        <v>17171378.820943903</v>
      </c>
      <c r="J86" s="27">
        <f t="shared" si="17"/>
        <v>15454430.149188025</v>
      </c>
      <c r="K86" s="27">
        <f t="shared" si="18"/>
        <v>13909122.284511017</v>
      </c>
      <c r="L86" s="27">
        <f t="shared" si="19"/>
        <v>12518426.296446785</v>
      </c>
      <c r="M86" s="27">
        <v>12014856.495520905</v>
      </c>
      <c r="N86" s="28">
        <f>L86*$N$5</f>
        <v>12014856.495520905</v>
      </c>
      <c r="O86" s="28">
        <f t="shared" si="20"/>
        <v>11414248.820986653</v>
      </c>
      <c r="P86" s="28">
        <f>O86*$P$5</f>
        <v>10843644.500130756</v>
      </c>
      <c r="Q86" s="28">
        <f>P86*$Q$5</f>
        <v>10676869.101756483</v>
      </c>
    </row>
    <row r="87" spans="1:17" x14ac:dyDescent="0.3">
      <c r="A87" s="2">
        <v>80</v>
      </c>
      <c r="B87" s="2" t="s">
        <v>10</v>
      </c>
      <c r="C87" s="2">
        <v>627</v>
      </c>
      <c r="D87" s="28"/>
      <c r="E87" s="27">
        <v>7360000</v>
      </c>
      <c r="F87" s="26">
        <f t="shared" si="13"/>
        <v>736000</v>
      </c>
      <c r="G87" s="26">
        <f t="shared" si="14"/>
        <v>8096000</v>
      </c>
      <c r="H87" s="26">
        <f t="shared" si="15"/>
        <v>9617987.322402399</v>
      </c>
      <c r="I87" s="14">
        <f t="shared" si="16"/>
        <v>8656256.7206950095</v>
      </c>
      <c r="J87" s="27">
        <f t="shared" si="17"/>
        <v>7790726.4313714979</v>
      </c>
      <c r="K87" s="27">
        <f t="shared" si="18"/>
        <v>7011721.918767198</v>
      </c>
      <c r="L87" s="27">
        <f t="shared" si="19"/>
        <v>6310658.7357430374</v>
      </c>
      <c r="M87" s="27">
        <v>6056804.370344785</v>
      </c>
      <c r="N87" s="28">
        <f>L87*$N$5</f>
        <v>6056804.370344785</v>
      </c>
      <c r="O87" s="28">
        <f t="shared" si="20"/>
        <v>5754032.2823603954</v>
      </c>
      <c r="P87" s="28">
        <f>O87*$P$5</f>
        <v>5466385.1726686554</v>
      </c>
      <c r="Q87" s="28">
        <f>P87*$Q$5</f>
        <v>5382312.0951320361</v>
      </c>
    </row>
    <row r="88" spans="1:17" x14ac:dyDescent="0.3">
      <c r="A88" s="2">
        <v>81</v>
      </c>
      <c r="B88" s="2" t="s">
        <v>10</v>
      </c>
      <c r="C88" s="2">
        <v>631</v>
      </c>
      <c r="D88" s="28"/>
      <c r="E88" s="27">
        <v>7800000</v>
      </c>
      <c r="F88" s="26">
        <f t="shared" si="13"/>
        <v>780000</v>
      </c>
      <c r="G88" s="26">
        <f t="shared" si="14"/>
        <v>8580000</v>
      </c>
      <c r="H88" s="26">
        <f t="shared" si="15"/>
        <v>10192975.694937326</v>
      </c>
      <c r="I88" s="14">
        <f t="shared" si="16"/>
        <v>9173750.3289974295</v>
      </c>
      <c r="J88" s="27">
        <f t="shared" si="17"/>
        <v>8256476.3810730558</v>
      </c>
      <c r="K88" s="27">
        <f t="shared" si="18"/>
        <v>7430900.9465195853</v>
      </c>
      <c r="L88" s="27">
        <f t="shared" si="19"/>
        <v>6687926.3775537629</v>
      </c>
      <c r="M88" s="27">
        <v>6418895.9359632237</v>
      </c>
      <c r="N88" s="28">
        <f>L88*$N$5</f>
        <v>6418895.9359632237</v>
      </c>
      <c r="O88" s="28">
        <f t="shared" si="20"/>
        <v>6098023.3427188974</v>
      </c>
      <c r="P88" s="28">
        <f>O88*$P$5</f>
        <v>5793179.9384260215</v>
      </c>
      <c r="Q88" s="28">
        <f>P88*$Q$5</f>
        <v>5704080.7529931907</v>
      </c>
    </row>
    <row r="89" spans="1:17" x14ac:dyDescent="0.3">
      <c r="A89" s="2">
        <v>82</v>
      </c>
      <c r="B89" s="2" t="s">
        <v>10</v>
      </c>
      <c r="C89" s="2">
        <v>633</v>
      </c>
      <c r="D89" s="28"/>
      <c r="E89" s="27">
        <v>8720000</v>
      </c>
      <c r="F89" s="26">
        <f t="shared" si="13"/>
        <v>872000</v>
      </c>
      <c r="G89" s="26">
        <f t="shared" si="14"/>
        <v>9592000</v>
      </c>
      <c r="H89" s="26">
        <f t="shared" si="15"/>
        <v>11395224.110237624</v>
      </c>
      <c r="I89" s="14">
        <f t="shared" si="16"/>
        <v>10255782.419084303</v>
      </c>
      <c r="J89" s="27">
        <f t="shared" si="17"/>
        <v>9230317.1849944908</v>
      </c>
      <c r="K89" s="27">
        <f t="shared" si="18"/>
        <v>8307366.1863654833</v>
      </c>
      <c r="L89" s="27">
        <f t="shared" si="19"/>
        <v>7476758.7195216408</v>
      </c>
      <c r="M89" s="27">
        <v>7175996.4822563203</v>
      </c>
      <c r="N89" s="28">
        <f>L89*$N$5</f>
        <v>7175996.4822563203</v>
      </c>
      <c r="O89" s="28">
        <f t="shared" si="20"/>
        <v>6817277.3780139452</v>
      </c>
      <c r="P89" s="28">
        <f>O89*$P$5</f>
        <v>6476478.0850096019</v>
      </c>
      <c r="Q89" s="28">
        <f>P89*$Q$5</f>
        <v>6376869.7648846945</v>
      </c>
    </row>
    <row r="90" spans="1:17" x14ac:dyDescent="0.3">
      <c r="A90" s="2">
        <v>83</v>
      </c>
      <c r="B90" s="2" t="s">
        <v>10</v>
      </c>
      <c r="C90" s="2">
        <v>634</v>
      </c>
      <c r="D90" s="28"/>
      <c r="E90" s="27">
        <v>6440000</v>
      </c>
      <c r="F90" s="26">
        <f t="shared" si="13"/>
        <v>644000</v>
      </c>
      <c r="G90" s="26">
        <f t="shared" si="14"/>
        <v>7084000</v>
      </c>
      <c r="H90" s="26">
        <f t="shared" si="15"/>
        <v>8415738.9071020987</v>
      </c>
      <c r="I90" s="14">
        <f t="shared" si="16"/>
        <v>7574224.6306081321</v>
      </c>
      <c r="J90" s="27">
        <f t="shared" si="17"/>
        <v>6816885.6274500601</v>
      </c>
      <c r="K90" s="27">
        <f t="shared" si="18"/>
        <v>6135256.6789212981</v>
      </c>
      <c r="L90" s="27">
        <f t="shared" si="19"/>
        <v>5521826.3937751576</v>
      </c>
      <c r="M90" s="27">
        <v>5299703.8240516866</v>
      </c>
      <c r="N90" s="28">
        <f>L90*$N$5</f>
        <v>5299703.8240516866</v>
      </c>
      <c r="O90" s="28">
        <f t="shared" si="20"/>
        <v>5034778.2470653458</v>
      </c>
      <c r="P90" s="28">
        <f>O90*$P$5</f>
        <v>4783087.0260850731</v>
      </c>
      <c r="Q90" s="28">
        <f>P90*$Q$5</f>
        <v>4709523.0832405314</v>
      </c>
    </row>
    <row r="91" spans="1:17" x14ac:dyDescent="0.3">
      <c r="A91" s="2">
        <v>84</v>
      </c>
      <c r="B91" s="2" t="s">
        <v>10</v>
      </c>
      <c r="C91" s="2">
        <v>636</v>
      </c>
      <c r="D91" s="28"/>
      <c r="E91" s="27">
        <v>6380000</v>
      </c>
      <c r="F91" s="26">
        <f t="shared" si="13"/>
        <v>638000</v>
      </c>
      <c r="G91" s="26">
        <f t="shared" si="14"/>
        <v>7018000</v>
      </c>
      <c r="H91" s="26">
        <f t="shared" si="15"/>
        <v>8337331.4017564273</v>
      </c>
      <c r="I91" s="14">
        <f t="shared" si="16"/>
        <v>7503657.3203850752</v>
      </c>
      <c r="J91" s="27">
        <f t="shared" si="17"/>
        <v>6753374.2706725746</v>
      </c>
      <c r="K91" s="27">
        <f t="shared" si="18"/>
        <v>6078095.9024096085</v>
      </c>
      <c r="L91" s="27">
        <f t="shared" si="19"/>
        <v>5470380.8062555129</v>
      </c>
      <c r="M91" s="27">
        <v>5250327.7014673539</v>
      </c>
      <c r="N91" s="28">
        <f>L91*$N$5</f>
        <v>5250327.7014673539</v>
      </c>
      <c r="O91" s="28">
        <f t="shared" si="20"/>
        <v>4987870.3751982767</v>
      </c>
      <c r="P91" s="28">
        <f>O91*$P$5</f>
        <v>4738524.1034817956</v>
      </c>
      <c r="Q91" s="28">
        <f>P91*$Q$5</f>
        <v>4665645.5389867369</v>
      </c>
    </row>
    <row r="92" spans="1:17" x14ac:dyDescent="0.3">
      <c r="A92" s="2">
        <v>85</v>
      </c>
      <c r="B92" s="2" t="s">
        <v>10</v>
      </c>
      <c r="C92" s="2">
        <v>637</v>
      </c>
      <c r="D92" s="28"/>
      <c r="E92" s="27">
        <v>6600000</v>
      </c>
      <c r="F92" s="26">
        <f t="shared" si="13"/>
        <v>660000</v>
      </c>
      <c r="G92" s="26">
        <f t="shared" si="14"/>
        <v>7260000</v>
      </c>
      <c r="H92" s="26">
        <f t="shared" si="15"/>
        <v>8624825.5880238898</v>
      </c>
      <c r="I92" s="14">
        <f t="shared" si="16"/>
        <v>7762404.1245362842</v>
      </c>
      <c r="J92" s="27">
        <f t="shared" si="17"/>
        <v>6986249.2455233531</v>
      </c>
      <c r="K92" s="27">
        <f t="shared" si="18"/>
        <v>6287685.4162858017</v>
      </c>
      <c r="L92" s="27">
        <f t="shared" si="19"/>
        <v>5659014.6271608751</v>
      </c>
      <c r="M92" s="27">
        <v>5431373.4842765722</v>
      </c>
      <c r="N92" s="28">
        <f>L92*$N$5</f>
        <v>5431373.4842765722</v>
      </c>
      <c r="O92" s="28">
        <f t="shared" si="20"/>
        <v>5159865.9053775268</v>
      </c>
      <c r="P92" s="28">
        <f>O92*$P$5</f>
        <v>4901921.4863604773</v>
      </c>
      <c r="Q92" s="28">
        <f>P92*$Q$5</f>
        <v>4826529.8679173132</v>
      </c>
    </row>
    <row r="93" spans="1:17" x14ac:dyDescent="0.3">
      <c r="A93" s="2">
        <v>86</v>
      </c>
      <c r="B93" s="2" t="s">
        <v>10</v>
      </c>
      <c r="C93" s="2">
        <v>638</v>
      </c>
      <c r="D93" s="28"/>
      <c r="E93" s="27">
        <v>9160000</v>
      </c>
      <c r="F93" s="26">
        <f t="shared" si="13"/>
        <v>916000</v>
      </c>
      <c r="G93" s="26">
        <f t="shared" si="14"/>
        <v>10076000</v>
      </c>
      <c r="H93" s="26">
        <f t="shared" si="15"/>
        <v>11970212.482772551</v>
      </c>
      <c r="I93" s="14">
        <f t="shared" si="16"/>
        <v>10773276.027386723</v>
      </c>
      <c r="J93" s="27">
        <f t="shared" si="17"/>
        <v>9696067.1346960496</v>
      </c>
      <c r="K93" s="27">
        <f t="shared" si="18"/>
        <v>8726545.2141178716</v>
      </c>
      <c r="L93" s="27">
        <f t="shared" si="19"/>
        <v>7854026.3613323672</v>
      </c>
      <c r="M93" s="27">
        <v>7538088.047874759</v>
      </c>
      <c r="N93" s="28">
        <f>L93*$N$5</f>
        <v>7538088.047874759</v>
      </c>
      <c r="O93" s="28">
        <f t="shared" si="20"/>
        <v>7161268.4383724481</v>
      </c>
      <c r="P93" s="28">
        <f>O93*$P$5</f>
        <v>6803272.850766968</v>
      </c>
      <c r="Q93" s="28">
        <f>P93*$Q$5</f>
        <v>6698638.422745849</v>
      </c>
    </row>
    <row r="94" spans="1:17" x14ac:dyDescent="0.3">
      <c r="A94" s="2">
        <v>87</v>
      </c>
      <c r="B94" s="2" t="s">
        <v>10</v>
      </c>
      <c r="C94" s="2">
        <v>644</v>
      </c>
      <c r="D94" s="28"/>
      <c r="E94" s="27">
        <v>8630000</v>
      </c>
      <c r="F94" s="26">
        <f t="shared" si="13"/>
        <v>863000</v>
      </c>
      <c r="G94" s="26">
        <f t="shared" si="14"/>
        <v>9493000</v>
      </c>
      <c r="H94" s="26">
        <f t="shared" si="15"/>
        <v>11277612.852219118</v>
      </c>
      <c r="I94" s="14">
        <f t="shared" si="16"/>
        <v>10149931.453749718</v>
      </c>
      <c r="J94" s="27">
        <f t="shared" si="17"/>
        <v>9135050.1498282645</v>
      </c>
      <c r="K94" s="27">
        <f t="shared" si="18"/>
        <v>8221625.0215979507</v>
      </c>
      <c r="L94" s="27">
        <f t="shared" si="19"/>
        <v>7399590.338242176</v>
      </c>
      <c r="M94" s="27">
        <v>7101932.2983798226</v>
      </c>
      <c r="N94" s="28">
        <f>L94*$N$5</f>
        <v>7101932.2983798226</v>
      </c>
      <c r="O94" s="28">
        <f t="shared" si="20"/>
        <v>6746915.5702133439</v>
      </c>
      <c r="P94" s="28">
        <f>O94*$P$5</f>
        <v>6409633.7011046875</v>
      </c>
      <c r="Q94" s="28">
        <f>P94*$Q$5</f>
        <v>6311053.4485040046</v>
      </c>
    </row>
    <row r="95" spans="1:17" x14ac:dyDescent="0.3">
      <c r="A95" s="2">
        <v>88</v>
      </c>
      <c r="B95" s="2" t="s">
        <v>10</v>
      </c>
      <c r="C95" s="2">
        <v>647</v>
      </c>
      <c r="D95" s="28"/>
      <c r="E95" s="27">
        <v>7300000</v>
      </c>
      <c r="F95" s="26">
        <f t="shared" si="13"/>
        <v>730000</v>
      </c>
      <c r="G95" s="26">
        <f t="shared" si="14"/>
        <v>8030000</v>
      </c>
      <c r="H95" s="26">
        <f t="shared" si="15"/>
        <v>9539579.8170567267</v>
      </c>
      <c r="I95" s="14">
        <f t="shared" si="16"/>
        <v>8585689.4104719516</v>
      </c>
      <c r="J95" s="27">
        <f t="shared" si="17"/>
        <v>7727215.0745940125</v>
      </c>
      <c r="K95" s="27">
        <f t="shared" si="18"/>
        <v>6954561.1422555083</v>
      </c>
      <c r="L95" s="27">
        <f t="shared" si="19"/>
        <v>6259213.1482233927</v>
      </c>
      <c r="M95" s="27">
        <v>6007428.2477604523</v>
      </c>
      <c r="N95" s="28">
        <f>L95*$N$5</f>
        <v>6007428.2477604523</v>
      </c>
      <c r="O95" s="28">
        <f t="shared" si="20"/>
        <v>5707124.4104933264</v>
      </c>
      <c r="P95" s="28">
        <f>O95*$P$5</f>
        <v>5421822.2500653779</v>
      </c>
      <c r="Q95" s="28">
        <f>P95*$Q$5</f>
        <v>5338434.5508782417</v>
      </c>
    </row>
    <row r="96" spans="1:17" x14ac:dyDescent="0.3">
      <c r="A96" s="2">
        <v>89</v>
      </c>
      <c r="B96" s="2" t="s">
        <v>10</v>
      </c>
      <c r="C96" s="2">
        <v>648</v>
      </c>
      <c r="D96" s="28"/>
      <c r="E96" s="27">
        <v>12200000</v>
      </c>
      <c r="F96" s="26">
        <f t="shared" si="13"/>
        <v>1220000</v>
      </c>
      <c r="G96" s="26">
        <f t="shared" si="14"/>
        <v>13420000</v>
      </c>
      <c r="H96" s="26">
        <f t="shared" si="15"/>
        <v>15942859.420286585</v>
      </c>
      <c r="I96" s="14">
        <f t="shared" si="16"/>
        <v>14348686.412021616</v>
      </c>
      <c r="J96" s="27">
        <f t="shared" si="17"/>
        <v>12913975.878088621</v>
      </c>
      <c r="K96" s="27">
        <f t="shared" si="18"/>
        <v>11622691.224043451</v>
      </c>
      <c r="L96" s="27">
        <f t="shared" si="19"/>
        <v>10460602.795661012</v>
      </c>
      <c r="M96" s="27">
        <v>10039811.592147604</v>
      </c>
      <c r="N96" s="28">
        <f>L96*$N$5</f>
        <v>10039811.592147604</v>
      </c>
      <c r="O96" s="28">
        <f t="shared" si="20"/>
        <v>9537933.9463039134</v>
      </c>
      <c r="P96" s="28">
        <f>O96*$P$5</f>
        <v>9061127.5959996711</v>
      </c>
      <c r="Q96" s="28">
        <f>P96*$Q$5</f>
        <v>8921767.3316047322</v>
      </c>
    </row>
    <row r="97" spans="1:17" x14ac:dyDescent="0.3">
      <c r="A97" s="2">
        <v>90</v>
      </c>
      <c r="B97" s="2" t="s">
        <v>10</v>
      </c>
      <c r="C97" s="2">
        <v>649</v>
      </c>
      <c r="D97" s="28"/>
      <c r="E97" s="27">
        <v>11900000</v>
      </c>
      <c r="F97" s="26">
        <f t="shared" si="13"/>
        <v>1190000</v>
      </c>
      <c r="G97" s="26">
        <f t="shared" si="14"/>
        <v>13090000</v>
      </c>
      <c r="H97" s="26">
        <f t="shared" si="15"/>
        <v>15550821.893558227</v>
      </c>
      <c r="I97" s="14">
        <f t="shared" si="16"/>
        <v>13995849.860906333</v>
      </c>
      <c r="J97" s="27">
        <f t="shared" si="17"/>
        <v>12596419.0942012</v>
      </c>
      <c r="K97" s="27">
        <f t="shared" si="18"/>
        <v>11336887.341485009</v>
      </c>
      <c r="L97" s="27">
        <f t="shared" si="19"/>
        <v>10203374.858062793</v>
      </c>
      <c r="M97" s="27">
        <v>9792930.9792259447</v>
      </c>
      <c r="N97" s="28">
        <f>L97*$N$5</f>
        <v>9792930.9792259447</v>
      </c>
      <c r="O97" s="28">
        <f t="shared" si="20"/>
        <v>9303394.5869685747</v>
      </c>
      <c r="P97" s="28">
        <f>O97*$P$5</f>
        <v>8838312.9829832893</v>
      </c>
      <c r="Q97" s="28">
        <f>P97*$Q$5</f>
        <v>8702379.6103357654</v>
      </c>
    </row>
    <row r="98" spans="1:17" x14ac:dyDescent="0.3">
      <c r="A98" s="2">
        <v>91</v>
      </c>
      <c r="B98" s="2" t="s">
        <v>10</v>
      </c>
      <c r="C98" s="2">
        <v>650</v>
      </c>
      <c r="D98" s="28"/>
      <c r="E98" s="27">
        <v>12700000</v>
      </c>
      <c r="F98" s="26">
        <f t="shared" si="13"/>
        <v>1270000</v>
      </c>
      <c r="G98" s="26">
        <f t="shared" si="14"/>
        <v>13970000</v>
      </c>
      <c r="H98" s="26">
        <f t="shared" si="15"/>
        <v>16596255.298167184</v>
      </c>
      <c r="I98" s="14">
        <f t="shared" si="16"/>
        <v>14936747.330547094</v>
      </c>
      <c r="J98" s="27">
        <f t="shared" si="17"/>
        <v>13443237.184567666</v>
      </c>
      <c r="K98" s="27">
        <f t="shared" si="18"/>
        <v>12099031.028307529</v>
      </c>
      <c r="L98" s="27">
        <f t="shared" si="19"/>
        <v>10889316.024991382</v>
      </c>
      <c r="M98" s="27">
        <v>10451279.280350376</v>
      </c>
      <c r="N98" s="28">
        <f>L98*$N$5</f>
        <v>10451279.280350376</v>
      </c>
      <c r="O98" s="28">
        <f t="shared" si="20"/>
        <v>9928832.8785294853</v>
      </c>
      <c r="P98" s="28">
        <f>O98*$P$5</f>
        <v>9432485.2843603157</v>
      </c>
      <c r="Q98" s="28">
        <f>P98*$Q$5</f>
        <v>9287413.5337196812</v>
      </c>
    </row>
    <row r="99" spans="1:17" x14ac:dyDescent="0.3">
      <c r="A99" s="2">
        <v>92</v>
      </c>
      <c r="B99" s="2" t="s">
        <v>10</v>
      </c>
      <c r="C99" s="2">
        <v>651</v>
      </c>
      <c r="D99" s="28"/>
      <c r="E99" s="27">
        <v>9970000</v>
      </c>
      <c r="F99" s="26">
        <f t="shared" si="13"/>
        <v>997000</v>
      </c>
      <c r="G99" s="26">
        <f t="shared" si="14"/>
        <v>10967000</v>
      </c>
      <c r="H99" s="26">
        <f t="shared" si="15"/>
        <v>13028713.804939119</v>
      </c>
      <c r="I99" s="14">
        <f t="shared" si="16"/>
        <v>11725934.715397993</v>
      </c>
      <c r="J99" s="27">
        <f t="shared" si="17"/>
        <v>10553470.451192096</v>
      </c>
      <c r="K99" s="27">
        <f t="shared" si="18"/>
        <v>9498215.6970256735</v>
      </c>
      <c r="L99" s="27">
        <f t="shared" si="19"/>
        <v>8548541.7928475644</v>
      </c>
      <c r="M99" s="27">
        <v>8204665.7027632473</v>
      </c>
      <c r="N99" s="28">
        <f>L99*$N$5</f>
        <v>8204665.7027632473</v>
      </c>
      <c r="O99" s="28">
        <f t="shared" si="20"/>
        <v>7794524.7085778713</v>
      </c>
      <c r="P99" s="28">
        <f>O99*$P$5</f>
        <v>7404872.3059112076</v>
      </c>
      <c r="Q99" s="28">
        <f>P99*$Q$5</f>
        <v>7290985.2701720642</v>
      </c>
    </row>
    <row r="100" spans="1:17" x14ac:dyDescent="0.3">
      <c r="A100" s="2">
        <v>93</v>
      </c>
      <c r="B100" s="2" t="s">
        <v>10</v>
      </c>
      <c r="C100" s="2">
        <v>653</v>
      </c>
      <c r="D100" s="28"/>
      <c r="E100" s="27">
        <v>7910000</v>
      </c>
      <c r="F100" s="26">
        <f t="shared" si="13"/>
        <v>791000</v>
      </c>
      <c r="G100" s="26">
        <f t="shared" si="14"/>
        <v>8701000</v>
      </c>
      <c r="H100" s="26">
        <f t="shared" si="15"/>
        <v>10336722.788071057</v>
      </c>
      <c r="I100" s="14">
        <f t="shared" si="16"/>
        <v>9303123.7310730331</v>
      </c>
      <c r="J100" s="27">
        <f t="shared" si="17"/>
        <v>8372913.8684984446</v>
      </c>
      <c r="K100" s="27">
        <f t="shared" si="18"/>
        <v>7535695.7034576824</v>
      </c>
      <c r="L100" s="27">
        <f t="shared" si="19"/>
        <v>6782243.2880064445</v>
      </c>
      <c r="M100" s="27">
        <v>6509418.8273678329</v>
      </c>
      <c r="N100" s="28">
        <f>L100*$N$5</f>
        <v>6509418.8273678329</v>
      </c>
      <c r="O100" s="28">
        <f t="shared" si="20"/>
        <v>6184021.1078085229</v>
      </c>
      <c r="P100" s="28">
        <f>O100*$P$5</f>
        <v>5874878.6298653623</v>
      </c>
      <c r="Q100" s="28">
        <f>P100*$Q$5</f>
        <v>5784522.9174584793</v>
      </c>
    </row>
    <row r="101" spans="1:17" x14ac:dyDescent="0.3">
      <c r="A101" s="2">
        <v>94</v>
      </c>
      <c r="B101" s="2" t="s">
        <v>10</v>
      </c>
      <c r="C101" s="2">
        <v>654</v>
      </c>
      <c r="D101" s="28"/>
      <c r="E101" s="27">
        <v>10200000</v>
      </c>
      <c r="F101" s="26">
        <f t="shared" si="13"/>
        <v>1020000</v>
      </c>
      <c r="G101" s="26">
        <f t="shared" si="14"/>
        <v>11220000</v>
      </c>
      <c r="H101" s="26">
        <f t="shared" si="15"/>
        <v>13329275.908764195</v>
      </c>
      <c r="I101" s="14">
        <f t="shared" si="16"/>
        <v>11996442.737919714</v>
      </c>
      <c r="J101" s="27">
        <f t="shared" si="17"/>
        <v>10796930.652172457</v>
      </c>
      <c r="K101" s="27">
        <f t="shared" si="18"/>
        <v>9717332.0069871508</v>
      </c>
      <c r="L101" s="27">
        <f t="shared" si="19"/>
        <v>8745749.8783395365</v>
      </c>
      <c r="M101" s="27">
        <v>8393940.8393365238</v>
      </c>
      <c r="N101" s="28">
        <f>L101*$N$5</f>
        <v>8393940.8393365238</v>
      </c>
      <c r="O101" s="28">
        <f t="shared" si="20"/>
        <v>7974338.2174016358</v>
      </c>
      <c r="P101" s="28">
        <f>O101*$P$5</f>
        <v>7575696.8425571052</v>
      </c>
      <c r="Q101" s="28">
        <f>P101*$Q$5</f>
        <v>7459182.5231449427</v>
      </c>
    </row>
    <row r="102" spans="1:17" x14ac:dyDescent="0.3">
      <c r="A102" s="2">
        <v>95</v>
      </c>
      <c r="B102" s="2" t="s">
        <v>10</v>
      </c>
      <c r="C102" s="2">
        <v>655</v>
      </c>
      <c r="D102" s="28"/>
      <c r="E102" s="28">
        <v>9950000</v>
      </c>
      <c r="F102" s="26">
        <f t="shared" si="13"/>
        <v>995000</v>
      </c>
      <c r="G102" s="26">
        <f t="shared" si="14"/>
        <v>10945000</v>
      </c>
      <c r="H102" s="26">
        <f t="shared" si="15"/>
        <v>13002577.969823895</v>
      </c>
      <c r="I102" s="14">
        <f t="shared" si="16"/>
        <v>11702412.278656974</v>
      </c>
      <c r="J102" s="27">
        <f t="shared" si="17"/>
        <v>10532299.998932933</v>
      </c>
      <c r="K102" s="27">
        <f t="shared" si="18"/>
        <v>9479162.104855109</v>
      </c>
      <c r="L102" s="27">
        <f t="shared" si="19"/>
        <v>8531393.2636743486</v>
      </c>
      <c r="M102" s="27">
        <v>8188206.9952351348</v>
      </c>
      <c r="N102" s="28">
        <f>L102*$N$5</f>
        <v>8188206.9952351348</v>
      </c>
      <c r="O102" s="28">
        <f t="shared" si="20"/>
        <v>7778888.7512888471</v>
      </c>
      <c r="P102" s="28">
        <f>O102*$P$5</f>
        <v>7390017.9983767802</v>
      </c>
      <c r="Q102" s="28">
        <f>P102*$Q$5</f>
        <v>7276359.4220874645</v>
      </c>
    </row>
    <row r="103" spans="1:17" x14ac:dyDescent="0.3">
      <c r="A103" s="2">
        <v>96</v>
      </c>
      <c r="B103" s="2" t="s">
        <v>10</v>
      </c>
      <c r="C103" s="2">
        <v>656</v>
      </c>
      <c r="D103" s="28"/>
      <c r="E103" s="28">
        <v>7690000</v>
      </c>
      <c r="F103" s="26">
        <f t="shared" si="13"/>
        <v>769000</v>
      </c>
      <c r="G103" s="26">
        <f t="shared" si="14"/>
        <v>8459000</v>
      </c>
      <c r="H103" s="26">
        <f t="shared" si="15"/>
        <v>10049228.601803593</v>
      </c>
      <c r="I103" s="14">
        <f t="shared" si="16"/>
        <v>9044376.9269218221</v>
      </c>
      <c r="J103" s="27">
        <f t="shared" si="17"/>
        <v>8140038.8936476642</v>
      </c>
      <c r="K103" s="27">
        <f t="shared" si="18"/>
        <v>7326106.1895814873</v>
      </c>
      <c r="L103" s="27">
        <f t="shared" si="19"/>
        <v>6593609.4671010803</v>
      </c>
      <c r="M103" s="27">
        <v>6328373.0445586126</v>
      </c>
      <c r="N103" s="28">
        <f>L103*$N$5</f>
        <v>6328373.0445586126</v>
      </c>
      <c r="O103" s="28">
        <f t="shared" si="20"/>
        <v>6012025.577629271</v>
      </c>
      <c r="P103" s="28">
        <f>O103*$P$5</f>
        <v>5711481.2469866788</v>
      </c>
      <c r="Q103" s="28">
        <f>P103*$Q$5</f>
        <v>5623638.5885279011</v>
      </c>
    </row>
    <row r="104" spans="1:17" x14ac:dyDescent="0.3">
      <c r="A104" s="2">
        <v>97</v>
      </c>
      <c r="B104" s="2" t="s">
        <v>10</v>
      </c>
      <c r="C104" s="2">
        <v>657</v>
      </c>
      <c r="D104" s="28"/>
      <c r="E104" s="28">
        <v>8110000</v>
      </c>
      <c r="F104" s="26">
        <f t="shared" si="13"/>
        <v>811000</v>
      </c>
      <c r="G104" s="26">
        <f t="shared" si="14"/>
        <v>8921000</v>
      </c>
      <c r="H104" s="26">
        <f t="shared" si="15"/>
        <v>10598081.139223296</v>
      </c>
      <c r="I104" s="14">
        <f t="shared" si="16"/>
        <v>9538348.0984832235</v>
      </c>
      <c r="J104" s="27">
        <f t="shared" si="17"/>
        <v>8584618.3910900615</v>
      </c>
      <c r="K104" s="27">
        <f t="shared" si="18"/>
        <v>7726231.6251633121</v>
      </c>
      <c r="L104" s="27">
        <f t="shared" si="19"/>
        <v>6953728.5797385918</v>
      </c>
      <c r="M104" s="27">
        <v>6674005.9026489416</v>
      </c>
      <c r="N104" s="28">
        <f>L104*$N$5</f>
        <v>6674005.9026489416</v>
      </c>
      <c r="O104" s="28">
        <f t="shared" si="20"/>
        <v>6340380.6806987515</v>
      </c>
      <c r="P104" s="28">
        <f>O104*$P$5</f>
        <v>6023421.7052096194</v>
      </c>
      <c r="Q104" s="28">
        <f>P104*$Q$5</f>
        <v>5930781.3983044587</v>
      </c>
    </row>
    <row r="105" spans="1:17" x14ac:dyDescent="0.3">
      <c r="A105" s="2">
        <v>98</v>
      </c>
      <c r="B105" s="2" t="s">
        <v>10</v>
      </c>
      <c r="C105" s="2">
        <v>658</v>
      </c>
      <c r="D105" s="28"/>
      <c r="E105" s="28">
        <v>8110000</v>
      </c>
      <c r="F105" s="26">
        <f t="shared" si="13"/>
        <v>811000</v>
      </c>
      <c r="G105" s="26">
        <f t="shared" si="14"/>
        <v>8921000</v>
      </c>
      <c r="H105" s="26">
        <f t="shared" si="15"/>
        <v>10598081.139223296</v>
      </c>
      <c r="I105" s="14">
        <f t="shared" si="16"/>
        <v>9538348.0984832235</v>
      </c>
      <c r="J105" s="27">
        <f t="shared" si="17"/>
        <v>8584618.3910900615</v>
      </c>
      <c r="K105" s="27">
        <f t="shared" si="18"/>
        <v>7726231.6251633121</v>
      </c>
      <c r="L105" s="27">
        <f t="shared" si="19"/>
        <v>6953728.5797385918</v>
      </c>
      <c r="M105" s="27">
        <v>6674005.9026489416</v>
      </c>
      <c r="N105" s="28">
        <f>L105*$N$5</f>
        <v>6674005.9026489416</v>
      </c>
      <c r="O105" s="28">
        <f t="shared" si="20"/>
        <v>6340380.6806987515</v>
      </c>
      <c r="P105" s="28">
        <f>O105*$P$5</f>
        <v>6023421.7052096194</v>
      </c>
      <c r="Q105" s="28">
        <f>P105*$Q$5</f>
        <v>5930781.3983044587</v>
      </c>
    </row>
    <row r="106" spans="1:17" x14ac:dyDescent="0.3">
      <c r="A106" s="2">
        <v>99</v>
      </c>
      <c r="B106" s="2" t="s">
        <v>10</v>
      </c>
      <c r="C106" s="2">
        <v>659</v>
      </c>
      <c r="D106" s="28"/>
      <c r="E106" s="28">
        <v>6740000</v>
      </c>
      <c r="F106" s="26">
        <f t="shared" si="13"/>
        <v>674000</v>
      </c>
      <c r="G106" s="26">
        <f t="shared" si="14"/>
        <v>7414000</v>
      </c>
      <c r="H106" s="26">
        <f t="shared" si="15"/>
        <v>8807776.4338304587</v>
      </c>
      <c r="I106" s="14">
        <f t="shared" si="16"/>
        <v>7927061.1817234186</v>
      </c>
      <c r="J106" s="27">
        <f t="shared" si="17"/>
        <v>7134442.4113374855</v>
      </c>
      <c r="K106" s="27">
        <f t="shared" si="18"/>
        <v>6421060.5614797436</v>
      </c>
      <c r="L106" s="27">
        <f t="shared" si="19"/>
        <v>5779054.3313733796</v>
      </c>
      <c r="M106" s="27">
        <v>5546584.4369733492</v>
      </c>
      <c r="N106" s="28">
        <f>L106*$N$5</f>
        <v>5546584.4369733492</v>
      </c>
      <c r="O106" s="28">
        <f t="shared" si="20"/>
        <v>5269317.6064006882</v>
      </c>
      <c r="P106" s="28">
        <f>O106*$P$5</f>
        <v>5005901.6391014587</v>
      </c>
      <c r="Q106" s="28">
        <f>P106*$Q$5</f>
        <v>4928910.8045095</v>
      </c>
    </row>
    <row r="107" spans="1:17" x14ac:dyDescent="0.3">
      <c r="A107" s="2">
        <v>100</v>
      </c>
      <c r="B107" s="2" t="s">
        <v>10</v>
      </c>
      <c r="C107" s="2">
        <v>660</v>
      </c>
      <c r="D107" s="28"/>
      <c r="E107" s="28">
        <v>6740000</v>
      </c>
      <c r="F107" s="26">
        <f t="shared" si="13"/>
        <v>674000</v>
      </c>
      <c r="G107" s="26">
        <f t="shared" si="14"/>
        <v>7414000</v>
      </c>
      <c r="H107" s="26">
        <f t="shared" si="15"/>
        <v>8807776.4338304587</v>
      </c>
      <c r="I107" s="14">
        <f t="shared" si="16"/>
        <v>7927061.1817234186</v>
      </c>
      <c r="J107" s="27">
        <f t="shared" si="17"/>
        <v>7134442.4113374855</v>
      </c>
      <c r="K107" s="27">
        <f t="shared" si="18"/>
        <v>6421060.5614797436</v>
      </c>
      <c r="L107" s="27">
        <f t="shared" si="19"/>
        <v>5779054.3313733796</v>
      </c>
      <c r="M107" s="27">
        <v>5546584.4369733492</v>
      </c>
      <c r="N107" s="28">
        <f>L107*$N$5</f>
        <v>5546584.4369733492</v>
      </c>
      <c r="O107" s="28">
        <f t="shared" si="20"/>
        <v>5269317.6064006882</v>
      </c>
      <c r="P107" s="28">
        <f>O107*$P$5</f>
        <v>5005901.6391014587</v>
      </c>
      <c r="Q107" s="28">
        <f>P107*$Q$5</f>
        <v>4928910.8045095</v>
      </c>
    </row>
    <row r="108" spans="1:17" x14ac:dyDescent="0.3">
      <c r="A108" s="2">
        <v>101</v>
      </c>
      <c r="B108" s="2" t="s">
        <v>10</v>
      </c>
      <c r="C108" s="2">
        <v>662</v>
      </c>
      <c r="D108" s="28"/>
      <c r="E108" s="28">
        <v>6740000</v>
      </c>
      <c r="F108" s="26">
        <f t="shared" si="13"/>
        <v>674000</v>
      </c>
      <c r="G108" s="26">
        <f t="shared" si="14"/>
        <v>7414000</v>
      </c>
      <c r="H108" s="26">
        <f t="shared" si="15"/>
        <v>8807776.4338304587</v>
      </c>
      <c r="I108" s="14">
        <f t="shared" si="16"/>
        <v>7927061.1817234186</v>
      </c>
      <c r="J108" s="27">
        <f t="shared" si="17"/>
        <v>7134442.4113374855</v>
      </c>
      <c r="K108" s="27">
        <f t="shared" si="18"/>
        <v>6421060.5614797436</v>
      </c>
      <c r="L108" s="27">
        <f t="shared" si="19"/>
        <v>5779054.3313733796</v>
      </c>
      <c r="M108" s="27">
        <v>5546584.4369733492</v>
      </c>
      <c r="N108" s="28">
        <f>L108*$N$5</f>
        <v>5546584.4369733492</v>
      </c>
      <c r="O108" s="28">
        <f t="shared" si="20"/>
        <v>5269317.6064006882</v>
      </c>
      <c r="P108" s="28">
        <f>O108*$P$5</f>
        <v>5005901.6391014587</v>
      </c>
      <c r="Q108" s="28">
        <f>P108*$Q$5</f>
        <v>4928910.8045095</v>
      </c>
    </row>
    <row r="109" spans="1:17" x14ac:dyDescent="0.3">
      <c r="A109" s="2">
        <v>102</v>
      </c>
      <c r="B109" s="2" t="s">
        <v>10</v>
      </c>
      <c r="C109" s="2">
        <v>664</v>
      </c>
      <c r="D109" s="28"/>
      <c r="E109" s="28">
        <v>11400000</v>
      </c>
      <c r="F109" s="26">
        <f t="shared" si="13"/>
        <v>1140000</v>
      </c>
      <c r="G109" s="26">
        <f t="shared" si="14"/>
        <v>12540000</v>
      </c>
      <c r="H109" s="26">
        <f t="shared" si="15"/>
        <v>14897426.015677629</v>
      </c>
      <c r="I109" s="14">
        <f t="shared" si="16"/>
        <v>13407788.942380857</v>
      </c>
      <c r="J109" s="27">
        <f t="shared" si="17"/>
        <v>12067157.787722157</v>
      </c>
      <c r="K109" s="27">
        <f t="shared" si="18"/>
        <v>10860547.537220933</v>
      </c>
      <c r="L109" s="27">
        <f t="shared" si="19"/>
        <v>9774661.6287324224</v>
      </c>
      <c r="M109" s="27">
        <v>9381463.2910231724</v>
      </c>
      <c r="N109" s="28">
        <f>L109*$N$5</f>
        <v>9381463.2910231724</v>
      </c>
      <c r="O109" s="28">
        <f t="shared" si="20"/>
        <v>8912495.6547430027</v>
      </c>
      <c r="P109" s="28">
        <f>O109*$P$5</f>
        <v>8466955.2946226448</v>
      </c>
      <c r="Q109" s="28">
        <f>P109*$Q$5</f>
        <v>8336733.4082208155</v>
      </c>
    </row>
    <row r="110" spans="1:17" x14ac:dyDescent="0.3">
      <c r="N110" s="40"/>
      <c r="O110" s="40"/>
      <c r="P110" s="29"/>
      <c r="Q110" s="29"/>
    </row>
  </sheetData>
  <autoFilter ref="A6:K8" xr:uid="{00000000-0009-0000-0000-000000000000}"/>
  <mergeCells count="1">
    <mergeCell ref="A7:C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DTS-STAFF</cp:lastModifiedBy>
  <dcterms:created xsi:type="dcterms:W3CDTF">2022-06-12T13:04:49Z</dcterms:created>
  <dcterms:modified xsi:type="dcterms:W3CDTF">2025-09-24T09:01:06Z</dcterms:modified>
</cp:coreProperties>
</file>