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공매가격산정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3" l="1"/>
  <c r="O25" i="3"/>
  <c r="E25" i="3"/>
  <c r="F25" i="3" l="1"/>
  <c r="G25" i="3" s="1"/>
  <c r="H25" i="3" s="1"/>
  <c r="I25" i="3" s="1"/>
  <c r="J25" i="3" s="1"/>
  <c r="K25" i="3" s="1"/>
  <c r="L25" i="3" s="1"/>
  <c r="M25" i="3" s="1"/>
  <c r="N25" i="3" s="1"/>
  <c r="N39" i="3" l="1"/>
  <c r="M39" i="3"/>
  <c r="E39" i="3"/>
  <c r="F39" i="3" l="1"/>
  <c r="G39" i="3" l="1"/>
  <c r="H39" i="3" l="1"/>
  <c r="I39" i="3" l="1"/>
  <c r="J39" i="3" l="1"/>
  <c r="L39" i="3" l="1"/>
  <c r="K39" i="3"/>
</calcChain>
</file>

<file path=xl/comments1.xml><?xml version="1.0" encoding="utf-8"?>
<comments xmlns="http://schemas.openxmlformats.org/spreadsheetml/2006/main">
  <authors>
    <author>만든 이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만든 이:</t>
        </r>
        <r>
          <rPr>
            <sz val="9"/>
            <color indexed="81"/>
            <rFont val="Tahoma"/>
            <family val="2"/>
          </rPr>
          <t xml:space="preserve">
2025.04.10. CBRE </t>
        </r>
        <r>
          <rPr>
            <sz val="9"/>
            <color indexed="81"/>
            <rFont val="돋움"/>
            <family val="3"/>
            <charset val="129"/>
          </rPr>
          <t>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감정평가서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E25" authorId="0" shapeId="0">
      <text>
        <r>
          <rPr>
            <b/>
            <sz val="9"/>
            <color indexed="81"/>
            <rFont val="돋움"/>
            <family val="3"/>
            <charset val="129"/>
          </rPr>
          <t>만든 이:</t>
        </r>
        <r>
          <rPr>
            <sz val="9"/>
            <color indexed="81"/>
            <rFont val="돋움"/>
            <family val="3"/>
            <charset val="129"/>
          </rPr>
          <t xml:space="preserve">
감정평가액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대비</t>
        </r>
        <r>
          <rPr>
            <sz val="9"/>
            <color indexed="81"/>
            <rFont val="Tahoma"/>
            <family val="2"/>
          </rPr>
          <t xml:space="preserve"> 115%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이후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차수마다</t>
        </r>
        <r>
          <rPr>
            <sz val="9"/>
            <color indexed="81"/>
            <rFont val="Tahoma"/>
            <family val="2"/>
          </rPr>
          <t xml:space="preserve"> 10% </t>
        </r>
        <r>
          <rPr>
            <sz val="9"/>
            <color indexed="81"/>
            <rFont val="돋움"/>
            <family val="3"/>
            <charset val="129"/>
          </rPr>
          <t>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감액</t>
        </r>
      </text>
    </comment>
  </commentList>
</comments>
</file>

<file path=xl/sharedStrings.xml><?xml version="1.0" encoding="utf-8"?>
<sst xmlns="http://schemas.openxmlformats.org/spreadsheetml/2006/main" count="66" uniqueCount="48">
  <si>
    <t>구분</t>
  </si>
  <si>
    <t>토지</t>
  </si>
  <si>
    <t>합계</t>
    <phoneticPr fontId="5" type="noConversion"/>
  </si>
  <si>
    <t>감정평가액</t>
    <phoneticPr fontId="5" type="noConversion"/>
  </si>
  <si>
    <t xml:space="preserve">세종시 장군면 봉안리 </t>
    <phoneticPr fontId="5" type="noConversion"/>
  </si>
  <si>
    <t>대상물건</t>
    <phoneticPr fontId="1" type="noConversion"/>
  </si>
  <si>
    <t>176-13</t>
    <phoneticPr fontId="1" type="noConversion"/>
  </si>
  <si>
    <t>176-16</t>
    <phoneticPr fontId="1" type="noConversion"/>
  </si>
  <si>
    <t>176-17</t>
    <phoneticPr fontId="1" type="noConversion"/>
  </si>
  <si>
    <t>176-22</t>
    <phoneticPr fontId="1" type="noConversion"/>
  </si>
  <si>
    <t>176-26</t>
    <phoneticPr fontId="1" type="noConversion"/>
  </si>
  <si>
    <t>176-28</t>
    <phoneticPr fontId="1" type="noConversion"/>
  </si>
  <si>
    <t>176-29</t>
    <phoneticPr fontId="1" type="noConversion"/>
  </si>
  <si>
    <t>176-30</t>
    <phoneticPr fontId="1" type="noConversion"/>
  </si>
  <si>
    <t>176-31</t>
    <phoneticPr fontId="1" type="noConversion"/>
  </si>
  <si>
    <t>176-32</t>
    <phoneticPr fontId="1" type="noConversion"/>
  </si>
  <si>
    <t>176-33</t>
    <phoneticPr fontId="1" type="noConversion"/>
  </si>
  <si>
    <t>176-34</t>
    <phoneticPr fontId="1" type="noConversion"/>
  </si>
  <si>
    <t>176-37</t>
    <phoneticPr fontId="1" type="noConversion"/>
  </si>
  <si>
    <t>176-27</t>
    <phoneticPr fontId="1" type="noConversion"/>
  </si>
  <si>
    <t>최저매매가격 산정</t>
    <phoneticPr fontId="5" type="noConversion"/>
  </si>
  <si>
    <t>1차</t>
    <phoneticPr fontId="1" type="noConversion"/>
  </si>
  <si>
    <t>2차</t>
    <phoneticPr fontId="1" type="noConversion"/>
  </si>
  <si>
    <t>3차</t>
  </si>
  <si>
    <t>4차</t>
  </si>
  <si>
    <t>5차</t>
  </si>
  <si>
    <t>6차</t>
  </si>
  <si>
    <t>7차</t>
  </si>
  <si>
    <t>8차</t>
  </si>
  <si>
    <t>9차</t>
    <phoneticPr fontId="1" type="noConversion"/>
  </si>
  <si>
    <t>10차</t>
    <phoneticPr fontId="1" type="noConversion"/>
  </si>
  <si>
    <t>공매공고일</t>
    <phoneticPr fontId="1" type="noConversion"/>
  </si>
  <si>
    <t>11차</t>
    <phoneticPr fontId="1" type="noConversion"/>
  </si>
  <si>
    <t>'25.05.21</t>
    <phoneticPr fontId="1" type="noConversion"/>
  </si>
  <si>
    <t>예상</t>
    <phoneticPr fontId="1" type="noConversion"/>
  </si>
  <si>
    <t>6월 2일</t>
    <phoneticPr fontId="1" type="noConversion"/>
  </si>
  <si>
    <t>6월 5일</t>
    <phoneticPr fontId="1" type="noConversion"/>
  </si>
  <si>
    <t>6월 20일</t>
    <phoneticPr fontId="1" type="noConversion"/>
  </si>
  <si>
    <t>6월 24일</t>
    <phoneticPr fontId="1" type="noConversion"/>
  </si>
  <si>
    <t>6월 26일</t>
    <phoneticPr fontId="1" type="noConversion"/>
  </si>
  <si>
    <t>6월 30일</t>
    <phoneticPr fontId="1" type="noConversion"/>
  </si>
  <si>
    <t>7월 2일</t>
    <phoneticPr fontId="1" type="noConversion"/>
  </si>
  <si>
    <t>6월 10일</t>
    <phoneticPr fontId="1" type="noConversion"/>
  </si>
  <si>
    <t>6월 12일</t>
    <phoneticPr fontId="1" type="noConversion"/>
  </si>
  <si>
    <t>6월 16일</t>
    <phoneticPr fontId="1" type="noConversion"/>
  </si>
  <si>
    <t>6월 18일</t>
    <phoneticPr fontId="1" type="noConversion"/>
  </si>
  <si>
    <t>6/3 대선</t>
    <phoneticPr fontId="1" type="noConversion"/>
  </si>
  <si>
    <t>6/6 현충일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</si>
</sst>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1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rgb="FF000000"/>
      <name val="굴림"/>
      <family val="3"/>
      <charset val="129"/>
    </font>
    <font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41" fontId="0" fillId="0" borderId="0" xfId="1" applyFont="1" applyAlignment="1"/>
    <xf numFmtId="9" fontId="0" fillId="0" borderId="0" xfId="2" applyFont="1" applyAlignment="1"/>
    <xf numFmtId="176" fontId="0" fillId="0" borderId="8" xfId="0" quotePrefix="1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8" xfId="1" applyNumberFormat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quotePrefix="1" applyNumberFormat="1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22" xfId="1" applyFont="1" applyBorder="1" applyAlignment="1">
      <alignment horizontal="center" vertical="center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tabSelected="1" topLeftCell="A13" zoomScaleNormal="100" workbookViewId="0">
      <selection activeCell="E41" sqref="E41"/>
    </sheetView>
  </sheetViews>
  <sheetFormatPr defaultRowHeight="16.5" x14ac:dyDescent="0.3"/>
  <cols>
    <col min="2" max="2" width="5.25" bestFit="1" customWidth="1"/>
    <col min="3" max="3" width="20.75" customWidth="1"/>
    <col min="4" max="4" width="8.75" bestFit="1" customWidth="1"/>
    <col min="5" max="5" width="14.75" bestFit="1" customWidth="1"/>
    <col min="6" max="6" width="15.625" bestFit="1" customWidth="1"/>
    <col min="7" max="12" width="14.75" bestFit="1" customWidth="1"/>
    <col min="13" max="15" width="15.625" bestFit="1" customWidth="1"/>
  </cols>
  <sheetData>
    <row r="1" spans="2:6" ht="17.25" thickBot="1" x14ac:dyDescent="0.35"/>
    <row r="2" spans="2:6" ht="17.25" x14ac:dyDescent="0.3">
      <c r="B2" s="25" t="s">
        <v>3</v>
      </c>
      <c r="C2" s="26"/>
      <c r="D2" s="26"/>
      <c r="E2" s="26"/>
    </row>
    <row r="3" spans="2:6" x14ac:dyDescent="0.3">
      <c r="B3" s="20" t="s">
        <v>0</v>
      </c>
      <c r="C3" s="21" t="s">
        <v>5</v>
      </c>
      <c r="D3" s="21"/>
      <c r="E3" s="21" t="s">
        <v>1</v>
      </c>
    </row>
    <row r="4" spans="2:6" x14ac:dyDescent="0.3">
      <c r="B4" s="20"/>
      <c r="C4" s="21"/>
      <c r="D4" s="21"/>
      <c r="E4" s="21"/>
    </row>
    <row r="5" spans="2:6" x14ac:dyDescent="0.3">
      <c r="B5" s="8">
        <v>1</v>
      </c>
      <c r="C5" s="22" t="s">
        <v>4</v>
      </c>
      <c r="D5" s="1" t="s">
        <v>6</v>
      </c>
      <c r="E5" s="27">
        <v>49595240000</v>
      </c>
    </row>
    <row r="6" spans="2:6" x14ac:dyDescent="0.3">
      <c r="B6" s="8">
        <v>2</v>
      </c>
      <c r="C6" s="22"/>
      <c r="D6" s="7" t="s">
        <v>7</v>
      </c>
      <c r="E6" s="28"/>
    </row>
    <row r="7" spans="2:6" x14ac:dyDescent="0.3">
      <c r="B7" s="8">
        <v>3</v>
      </c>
      <c r="C7" s="22"/>
      <c r="D7" s="7" t="s">
        <v>8</v>
      </c>
      <c r="E7" s="28"/>
    </row>
    <row r="8" spans="2:6" x14ac:dyDescent="0.3">
      <c r="B8" s="8">
        <v>4</v>
      </c>
      <c r="C8" s="22"/>
      <c r="D8" s="7" t="s">
        <v>9</v>
      </c>
      <c r="E8" s="28"/>
    </row>
    <row r="9" spans="2:6" x14ac:dyDescent="0.3">
      <c r="B9" s="8">
        <v>5</v>
      </c>
      <c r="C9" s="22"/>
      <c r="D9" s="7" t="s">
        <v>10</v>
      </c>
      <c r="E9" s="28"/>
    </row>
    <row r="10" spans="2:6" x14ac:dyDescent="0.3">
      <c r="B10" s="8">
        <v>6</v>
      </c>
      <c r="C10" s="22"/>
      <c r="D10" s="9" t="s">
        <v>19</v>
      </c>
      <c r="E10" s="28"/>
    </row>
    <row r="11" spans="2:6" x14ac:dyDescent="0.3">
      <c r="B11" s="8">
        <v>7</v>
      </c>
      <c r="C11" s="22"/>
      <c r="D11" s="7" t="s">
        <v>11</v>
      </c>
      <c r="E11" s="28"/>
    </row>
    <row r="12" spans="2:6" x14ac:dyDescent="0.3">
      <c r="B12" s="8">
        <v>8</v>
      </c>
      <c r="C12" s="22"/>
      <c r="D12" s="7" t="s">
        <v>12</v>
      </c>
      <c r="E12" s="28"/>
    </row>
    <row r="13" spans="2:6" x14ac:dyDescent="0.3">
      <c r="B13" s="8">
        <v>9</v>
      </c>
      <c r="C13" s="22"/>
      <c r="D13" s="7" t="s">
        <v>13</v>
      </c>
      <c r="E13" s="28"/>
    </row>
    <row r="14" spans="2:6" x14ac:dyDescent="0.3">
      <c r="B14" s="8">
        <v>10</v>
      </c>
      <c r="C14" s="22"/>
      <c r="D14" s="7" t="s">
        <v>14</v>
      </c>
      <c r="E14" s="28"/>
    </row>
    <row r="15" spans="2:6" x14ac:dyDescent="0.3">
      <c r="B15" s="8">
        <v>11</v>
      </c>
      <c r="C15" s="22"/>
      <c r="D15" s="7" t="s">
        <v>15</v>
      </c>
      <c r="E15" s="28"/>
    </row>
    <row r="16" spans="2:6" x14ac:dyDescent="0.3">
      <c r="B16" s="8">
        <v>12</v>
      </c>
      <c r="C16" s="22"/>
      <c r="D16" s="7" t="s">
        <v>16</v>
      </c>
      <c r="E16" s="28"/>
      <c r="F16" s="10"/>
    </row>
    <row r="17" spans="2:15" x14ac:dyDescent="0.3">
      <c r="B17" s="8">
        <v>13</v>
      </c>
      <c r="C17" s="22"/>
      <c r="D17" s="7" t="s">
        <v>17</v>
      </c>
      <c r="E17" s="28"/>
    </row>
    <row r="18" spans="2:15" x14ac:dyDescent="0.3">
      <c r="B18" s="8">
        <v>14</v>
      </c>
      <c r="C18" s="22"/>
      <c r="D18" s="7" t="s">
        <v>18</v>
      </c>
      <c r="E18" s="29"/>
    </row>
    <row r="19" spans="2:15" ht="17.25" thickBot="1" x14ac:dyDescent="0.35">
      <c r="B19" s="23" t="s">
        <v>2</v>
      </c>
      <c r="C19" s="24"/>
      <c r="D19" s="24"/>
      <c r="E19" s="2"/>
    </row>
    <row r="20" spans="2:15" x14ac:dyDescent="0.3">
      <c r="B20" s="4"/>
      <c r="C20" s="5"/>
      <c r="D20" s="5"/>
      <c r="E20" s="6"/>
    </row>
    <row r="21" spans="2:15" ht="17.25" thickBot="1" x14ac:dyDescent="0.35">
      <c r="E21" s="14" t="s">
        <v>31</v>
      </c>
      <c r="F21" s="15" t="s">
        <v>33</v>
      </c>
      <c r="G21" t="s">
        <v>34</v>
      </c>
    </row>
    <row r="22" spans="2:15" ht="17.25" x14ac:dyDescent="0.3">
      <c r="B22" s="33" t="s">
        <v>20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5"/>
    </row>
    <row r="23" spans="2:15" x14ac:dyDescent="0.3">
      <c r="B23" s="20" t="s">
        <v>0</v>
      </c>
      <c r="C23" s="21" t="s">
        <v>5</v>
      </c>
      <c r="D23" s="21"/>
      <c r="E23" s="13" t="s">
        <v>21</v>
      </c>
      <c r="F23" s="13" t="s">
        <v>22</v>
      </c>
      <c r="G23" s="13" t="s">
        <v>23</v>
      </c>
      <c r="H23" s="13" t="s">
        <v>24</v>
      </c>
      <c r="I23" s="13" t="s">
        <v>25</v>
      </c>
      <c r="J23" s="13" t="s">
        <v>26</v>
      </c>
      <c r="K23" s="13" t="s">
        <v>27</v>
      </c>
      <c r="L23" s="13" t="s">
        <v>28</v>
      </c>
      <c r="M23" s="13" t="s">
        <v>29</v>
      </c>
      <c r="N23" s="36" t="s">
        <v>30</v>
      </c>
      <c r="O23" s="42" t="s">
        <v>32</v>
      </c>
    </row>
    <row r="24" spans="2:15" x14ac:dyDescent="0.3">
      <c r="B24" s="20"/>
      <c r="C24" s="21"/>
      <c r="D24" s="21"/>
      <c r="E24" s="12" t="s">
        <v>35</v>
      </c>
      <c r="F24" s="12" t="s">
        <v>36</v>
      </c>
      <c r="G24" s="12" t="s">
        <v>42</v>
      </c>
      <c r="H24" s="12" t="s">
        <v>43</v>
      </c>
      <c r="I24" s="12" t="s">
        <v>44</v>
      </c>
      <c r="J24" s="12" t="s">
        <v>45</v>
      </c>
      <c r="K24" s="12" t="s">
        <v>37</v>
      </c>
      <c r="L24" s="12" t="s">
        <v>38</v>
      </c>
      <c r="M24" s="12" t="s">
        <v>39</v>
      </c>
      <c r="N24" s="37" t="s">
        <v>40</v>
      </c>
      <c r="O24" s="43" t="s">
        <v>41</v>
      </c>
    </row>
    <row r="25" spans="2:15" x14ac:dyDescent="0.3">
      <c r="B25" s="16">
        <v>1</v>
      </c>
      <c r="C25" s="22" t="s">
        <v>4</v>
      </c>
      <c r="D25" s="1" t="s">
        <v>6</v>
      </c>
      <c r="E25" s="19">
        <f>ROUNDUP(+E5*1.15,-6)</f>
        <v>57035000000</v>
      </c>
      <c r="F25" s="19">
        <f>ROUNDUP(+E25*0.91,-6)</f>
        <v>51902000000</v>
      </c>
      <c r="G25" s="19">
        <f t="shared" ref="G25:M25" si="0">ROUNDUP(+F25*0.91,-6)</f>
        <v>47231000000</v>
      </c>
      <c r="H25" s="19">
        <f t="shared" si="0"/>
        <v>42981000000</v>
      </c>
      <c r="I25" s="19">
        <f t="shared" si="0"/>
        <v>39113000000</v>
      </c>
      <c r="J25" s="19">
        <f t="shared" si="0"/>
        <v>35593000000</v>
      </c>
      <c r="K25" s="19">
        <f t="shared" si="0"/>
        <v>32390000000</v>
      </c>
      <c r="L25" s="19">
        <f t="shared" si="0"/>
        <v>29475000000</v>
      </c>
      <c r="M25" s="19">
        <f t="shared" si="0"/>
        <v>26823000000</v>
      </c>
      <c r="N25" s="38">
        <f>ROUNDUP(+M25*0.91,-6)</f>
        <v>24409000000</v>
      </c>
      <c r="O25" s="30">
        <f>ROUNDUP(+N25*0.91,-6)</f>
        <v>22213000000</v>
      </c>
    </row>
    <row r="26" spans="2:15" x14ac:dyDescent="0.3">
      <c r="B26" s="16">
        <v>2</v>
      </c>
      <c r="C26" s="22"/>
      <c r="D26" s="7" t="s">
        <v>7</v>
      </c>
      <c r="E26" s="19"/>
      <c r="F26" s="19"/>
      <c r="G26" s="19"/>
      <c r="H26" s="19"/>
      <c r="I26" s="19"/>
      <c r="J26" s="19"/>
      <c r="K26" s="19"/>
      <c r="L26" s="19"/>
      <c r="M26" s="19"/>
      <c r="N26" s="39"/>
      <c r="O26" s="31"/>
    </row>
    <row r="27" spans="2:15" x14ac:dyDescent="0.3">
      <c r="B27" s="16">
        <v>3</v>
      </c>
      <c r="C27" s="22"/>
      <c r="D27" s="7" t="s">
        <v>8</v>
      </c>
      <c r="E27" s="19"/>
      <c r="F27" s="19"/>
      <c r="G27" s="19"/>
      <c r="H27" s="19"/>
      <c r="I27" s="19"/>
      <c r="J27" s="19"/>
      <c r="K27" s="19"/>
      <c r="L27" s="19"/>
      <c r="M27" s="19"/>
      <c r="N27" s="39"/>
      <c r="O27" s="31"/>
    </row>
    <row r="28" spans="2:15" x14ac:dyDescent="0.3">
      <c r="B28" s="16">
        <v>4</v>
      </c>
      <c r="C28" s="22"/>
      <c r="D28" s="7" t="s">
        <v>9</v>
      </c>
      <c r="E28" s="19"/>
      <c r="F28" s="19"/>
      <c r="G28" s="19"/>
      <c r="H28" s="19"/>
      <c r="I28" s="19"/>
      <c r="J28" s="19"/>
      <c r="K28" s="19"/>
      <c r="L28" s="19"/>
      <c r="M28" s="19"/>
      <c r="N28" s="39"/>
      <c r="O28" s="31"/>
    </row>
    <row r="29" spans="2:15" x14ac:dyDescent="0.3">
      <c r="B29" s="16">
        <v>5</v>
      </c>
      <c r="C29" s="22"/>
      <c r="D29" s="7" t="s">
        <v>10</v>
      </c>
      <c r="E29" s="19"/>
      <c r="F29" s="19"/>
      <c r="G29" s="19"/>
      <c r="H29" s="19"/>
      <c r="I29" s="19"/>
      <c r="J29" s="19"/>
      <c r="K29" s="19"/>
      <c r="L29" s="19"/>
      <c r="M29" s="19"/>
      <c r="N29" s="39"/>
      <c r="O29" s="31"/>
    </row>
    <row r="30" spans="2:15" x14ac:dyDescent="0.3">
      <c r="B30" s="16">
        <v>6</v>
      </c>
      <c r="C30" s="22"/>
      <c r="D30" s="7" t="s">
        <v>19</v>
      </c>
      <c r="E30" s="19"/>
      <c r="F30" s="19"/>
      <c r="G30" s="19"/>
      <c r="H30" s="19"/>
      <c r="I30" s="19"/>
      <c r="J30" s="19"/>
      <c r="K30" s="19"/>
      <c r="L30" s="19"/>
      <c r="M30" s="19"/>
      <c r="N30" s="39"/>
      <c r="O30" s="31"/>
    </row>
    <row r="31" spans="2:15" x14ac:dyDescent="0.3">
      <c r="B31" s="16">
        <v>7</v>
      </c>
      <c r="C31" s="22"/>
      <c r="D31" s="7" t="s">
        <v>11</v>
      </c>
      <c r="E31" s="19"/>
      <c r="F31" s="19"/>
      <c r="G31" s="19"/>
      <c r="H31" s="19"/>
      <c r="I31" s="19"/>
      <c r="J31" s="19"/>
      <c r="K31" s="19"/>
      <c r="L31" s="19"/>
      <c r="M31" s="19"/>
      <c r="N31" s="39"/>
      <c r="O31" s="31"/>
    </row>
    <row r="32" spans="2:15" x14ac:dyDescent="0.3">
      <c r="B32" s="16">
        <v>8</v>
      </c>
      <c r="C32" s="22"/>
      <c r="D32" s="7" t="s">
        <v>12</v>
      </c>
      <c r="E32" s="19"/>
      <c r="F32" s="19"/>
      <c r="G32" s="19"/>
      <c r="H32" s="19"/>
      <c r="I32" s="19"/>
      <c r="J32" s="19"/>
      <c r="K32" s="19"/>
      <c r="L32" s="19"/>
      <c r="M32" s="19"/>
      <c r="N32" s="39"/>
      <c r="O32" s="31"/>
    </row>
    <row r="33" spans="2:15" x14ac:dyDescent="0.3">
      <c r="B33" s="16">
        <v>9</v>
      </c>
      <c r="C33" s="22"/>
      <c r="D33" s="7" t="s">
        <v>13</v>
      </c>
      <c r="E33" s="19"/>
      <c r="F33" s="19"/>
      <c r="G33" s="19"/>
      <c r="H33" s="19"/>
      <c r="I33" s="19"/>
      <c r="J33" s="19"/>
      <c r="K33" s="19"/>
      <c r="L33" s="19"/>
      <c r="M33" s="19"/>
      <c r="N33" s="39"/>
      <c r="O33" s="31"/>
    </row>
    <row r="34" spans="2:15" x14ac:dyDescent="0.3">
      <c r="B34" s="16">
        <v>10</v>
      </c>
      <c r="C34" s="22"/>
      <c r="D34" s="7" t="s">
        <v>14</v>
      </c>
      <c r="E34" s="19"/>
      <c r="F34" s="19"/>
      <c r="G34" s="19"/>
      <c r="H34" s="19"/>
      <c r="I34" s="19"/>
      <c r="J34" s="19"/>
      <c r="K34" s="19"/>
      <c r="L34" s="19"/>
      <c r="M34" s="19"/>
      <c r="N34" s="39"/>
      <c r="O34" s="31"/>
    </row>
    <row r="35" spans="2:15" x14ac:dyDescent="0.3">
      <c r="B35" s="16">
        <v>11</v>
      </c>
      <c r="C35" s="22"/>
      <c r="D35" s="7" t="s">
        <v>15</v>
      </c>
      <c r="E35" s="19"/>
      <c r="F35" s="19"/>
      <c r="G35" s="19"/>
      <c r="H35" s="19"/>
      <c r="I35" s="19"/>
      <c r="J35" s="19"/>
      <c r="K35" s="19"/>
      <c r="L35" s="19"/>
      <c r="M35" s="19"/>
      <c r="N35" s="39"/>
      <c r="O35" s="31"/>
    </row>
    <row r="36" spans="2:15" x14ac:dyDescent="0.3">
      <c r="B36" s="16">
        <v>12</v>
      </c>
      <c r="C36" s="22"/>
      <c r="D36" s="7" t="s">
        <v>16</v>
      </c>
      <c r="E36" s="19"/>
      <c r="F36" s="19"/>
      <c r="G36" s="19"/>
      <c r="H36" s="19"/>
      <c r="I36" s="19"/>
      <c r="J36" s="19"/>
      <c r="K36" s="19"/>
      <c r="L36" s="19"/>
      <c r="M36" s="19"/>
      <c r="N36" s="39"/>
      <c r="O36" s="31"/>
    </row>
    <row r="37" spans="2:15" x14ac:dyDescent="0.3">
      <c r="B37" s="16">
        <v>13</v>
      </c>
      <c r="C37" s="22"/>
      <c r="D37" s="7" t="s">
        <v>17</v>
      </c>
      <c r="E37" s="19"/>
      <c r="F37" s="19"/>
      <c r="G37" s="19"/>
      <c r="H37" s="19"/>
      <c r="I37" s="19"/>
      <c r="J37" s="19"/>
      <c r="K37" s="19"/>
      <c r="L37" s="19"/>
      <c r="M37" s="19"/>
      <c r="N37" s="39"/>
      <c r="O37" s="31"/>
    </row>
    <row r="38" spans="2:15" x14ac:dyDescent="0.3">
      <c r="B38" s="16">
        <v>14</v>
      </c>
      <c r="C38" s="22"/>
      <c r="D38" s="7" t="s">
        <v>18</v>
      </c>
      <c r="E38" s="19"/>
      <c r="F38" s="19"/>
      <c r="G38" s="19"/>
      <c r="H38" s="19"/>
      <c r="I38" s="19"/>
      <c r="J38" s="19"/>
      <c r="K38" s="19"/>
      <c r="L38" s="19"/>
      <c r="M38" s="19"/>
      <c r="N38" s="40"/>
      <c r="O38" s="32"/>
    </row>
    <row r="39" spans="2:15" ht="17.25" thickBot="1" x14ac:dyDescent="0.35">
      <c r="B39" s="17" t="s">
        <v>2</v>
      </c>
      <c r="C39" s="18"/>
      <c r="D39" s="18"/>
      <c r="E39" s="2">
        <f>+E25</f>
        <v>57035000000</v>
      </c>
      <c r="F39" s="2">
        <f>+F25</f>
        <v>51902000000</v>
      </c>
      <c r="G39" s="2">
        <f t="shared" ref="G39:J39" si="1">+G25</f>
        <v>47231000000</v>
      </c>
      <c r="H39" s="2">
        <f t="shared" si="1"/>
        <v>42981000000</v>
      </c>
      <c r="I39" s="2">
        <f t="shared" si="1"/>
        <v>39113000000</v>
      </c>
      <c r="J39" s="2">
        <f t="shared" si="1"/>
        <v>35593000000</v>
      </c>
      <c r="K39" s="2">
        <f t="shared" ref="K39:O39" si="2">+K25</f>
        <v>32390000000</v>
      </c>
      <c r="L39" s="2">
        <f t="shared" si="2"/>
        <v>29475000000</v>
      </c>
      <c r="M39" s="2">
        <f t="shared" si="2"/>
        <v>26823000000</v>
      </c>
      <c r="N39" s="41">
        <f t="shared" si="2"/>
        <v>24409000000</v>
      </c>
      <c r="O39" s="3">
        <f t="shared" si="2"/>
        <v>22213000000</v>
      </c>
    </row>
    <row r="40" spans="2:15" x14ac:dyDescent="0.3">
      <c r="E40" t="s">
        <v>46</v>
      </c>
      <c r="G40" t="s">
        <v>47</v>
      </c>
    </row>
    <row r="42" spans="2:15" x14ac:dyDescent="0.3">
      <c r="M42" s="11"/>
    </row>
  </sheetData>
  <mergeCells count="23">
    <mergeCell ref="O25:O38"/>
    <mergeCell ref="B22:O22"/>
    <mergeCell ref="N25:N38"/>
    <mergeCell ref="K25:K38"/>
    <mergeCell ref="L25:L38"/>
    <mergeCell ref="C5:C18"/>
    <mergeCell ref="B19:D19"/>
    <mergeCell ref="B2:E2"/>
    <mergeCell ref="B3:B4"/>
    <mergeCell ref="C3:D4"/>
    <mergeCell ref="E3:E4"/>
    <mergeCell ref="E5:E18"/>
    <mergeCell ref="B39:D39"/>
    <mergeCell ref="M25:M38"/>
    <mergeCell ref="B23:B24"/>
    <mergeCell ref="C23:D24"/>
    <mergeCell ref="C25:C38"/>
    <mergeCell ref="E25:E38"/>
    <mergeCell ref="G25:G38"/>
    <mergeCell ref="H25:H38"/>
    <mergeCell ref="I25:I38"/>
    <mergeCell ref="J25:J38"/>
    <mergeCell ref="F25:F38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공매가격산정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2025-05-09T01:15:00Z</dcterms:modified>
</cp:coreProperties>
</file>