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F35" i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G35" i="1" l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H44" i="1" s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<sst xmlns="http://schemas.openxmlformats.org/spreadsheetml/2006/main" count="93" uniqueCount="80">
  <si>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</si>
  <si>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</si>
  <si>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</si>
  <si>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</si>
  <si>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</si>
  <si>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</si>
  <si>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</si>
  <si>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</si>
  <si>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</si>
  <si>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</si>
  <si>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</si>
  <si>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</si>
  <si>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</si>
  <si>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</si>
  <si>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</si>
  <si>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</si>
  <si>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</si>
  <si>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</si>
  <si>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</si>
  <si>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</si>
  <si>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</si>
  <si>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</si>
  <si>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</si>
  <si>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</si>
  <si>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</si>
  <si>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</si>
  <si>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</si>
  <si>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</si>
  <si>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</si>
  <si>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</si>
  <si>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</si>
  <si>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</si>
  <si>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</si>
  <si>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</si>
  <si>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</si>
  <si>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</si>
  <si>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</si>
  <si>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</si>
  <si>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</si>
  <si>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</si>
  <si>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</si>
  <si>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</si>
  <si>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</si>
  <si>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</si>
  <si>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</si>
  <si>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</si>
  <si>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</si>
  <si>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</si>
  <si>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</si>
  <si>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</si>
  <si>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</si>
  <si>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</si>
  <si>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</si>
  <si>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</si>
  <si>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</si>
  <si>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</si>
  <si>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</si>
  <si>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</si>
  <si>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</si>
  <si>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</si>
  <si>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</si>
  <si>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</si>
  <si>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</si>
  <si>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</si>
  <si>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</si>
  <si>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</si>
  <si>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</si>
  <si>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</si>
  <si>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</si>
  <si>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</si>
  <si>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</si>
  <si>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</si>
  <si>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</si>
  <si>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</si>
  <si>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</si>
  <si>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</si>
  <si>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</si>
  <si>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</si>
  <si>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</si>
  <si>
    <t>공매가격(2차)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</si>
</sst>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13" sqref="C13:D13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73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74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75</v>
      </c>
      <c r="J2" s="16" t="s">
        <v>78</v>
      </c>
      <c r="K2" s="17" t="s">
        <v>79</v>
      </c>
      <c r="L2" s="17" t="s">
        <v>60</v>
      </c>
      <c r="M2" s="17" t="s">
        <v>61</v>
      </c>
      <c r="N2" s="17" t="s">
        <v>62</v>
      </c>
      <c r="O2" s="17" t="s">
        <v>63</v>
      </c>
      <c r="P2" s="17" t="s">
        <v>64</v>
      </c>
      <c r="Q2" s="17" t="s">
        <v>65</v>
      </c>
      <c r="R2" s="17" t="s">
        <v>66</v>
      </c>
      <c r="S2" s="17" t="s">
        <v>67</v>
      </c>
      <c r="T2" s="17" t="s">
        <v>68</v>
      </c>
      <c r="U2" s="17" t="s">
        <v>69</v>
      </c>
      <c r="V2" s="17" t="s">
        <v>70</v>
      </c>
      <c r="W2" s="17" t="s">
        <v>71</v>
      </c>
      <c r="X2" s="18" t="s">
        <v>72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76</v>
      </c>
      <c r="J29" s="5" t="s">
        <v>45</v>
      </c>
    </row>
    <row r="30" spans="1:24" x14ac:dyDescent="0.3">
      <c r="D30" s="4" t="s">
        <v>43</v>
      </c>
      <c r="E30" s="6">
        <v>4680000</v>
      </c>
      <c r="F30" s="6">
        <v>10920000</v>
      </c>
      <c r="G30" s="6">
        <f t="shared" ref="G30" si="3">E30+F30</f>
        <v>15600000</v>
      </c>
      <c r="H30" s="7">
        <f t="shared" ref="H30:H43" si="4">F30*0.1</f>
        <v>1092000</v>
      </c>
      <c r="I30" s="22">
        <f t="shared" ref="I30" si="5">G30+H30</f>
        <v>16692000</v>
      </c>
      <c r="J30" s="9">
        <f>ROUNDUP(G30+H30,-1)</f>
        <v>16692000</v>
      </c>
    </row>
    <row r="31" spans="1:24" x14ac:dyDescent="0.3">
      <c r="D31" s="4" t="s">
        <v>46</v>
      </c>
      <c r="E31" s="20">
        <f>E30*0.9</f>
        <v>4212000</v>
      </c>
      <c r="F31" s="20">
        <f>F30*0.9</f>
        <v>9828000</v>
      </c>
      <c r="G31" s="20">
        <f t="shared" ref="G31:G44" si="6">G30*0.9</f>
        <v>14040000</v>
      </c>
      <c r="H31" s="7">
        <f t="shared" si="4"/>
        <v>982800</v>
      </c>
      <c r="I31" s="8">
        <f t="shared" ref="I31:I44" si="7">G31+H31</f>
        <v>15022800</v>
      </c>
      <c r="J31" s="9">
        <f t="shared" ref="J31:J44" si="8">ROUNDUP(G31+H31,-1)</f>
        <v>15022800</v>
      </c>
    </row>
    <row r="32" spans="1:24" x14ac:dyDescent="0.3">
      <c r="D32" s="4" t="s">
        <v>47</v>
      </c>
      <c r="E32" s="19">
        <f t="shared" ref="E32:E44" si="9">E31*0.9</f>
        <v>3790800</v>
      </c>
      <c r="F32" s="19">
        <f t="shared" ref="F32:F44" si="10">F31*0.9</f>
        <v>8845200</v>
      </c>
      <c r="G32" s="19">
        <f t="shared" si="6"/>
        <v>12636000</v>
      </c>
      <c r="H32" s="7">
        <f t="shared" si="4"/>
        <v>884520</v>
      </c>
      <c r="I32" s="8">
        <f t="shared" si="7"/>
        <v>13520520</v>
      </c>
      <c r="J32" s="9">
        <f t="shared" si="8"/>
        <v>13520520</v>
      </c>
    </row>
    <row r="33" spans="4:10" x14ac:dyDescent="0.3">
      <c r="D33" s="4" t="s">
        <v>48</v>
      </c>
      <c r="E33" s="19">
        <f t="shared" si="9"/>
        <v>3411720</v>
      </c>
      <c r="F33" s="19">
        <f t="shared" si="10"/>
        <v>7960680</v>
      </c>
      <c r="G33" s="19">
        <f t="shared" si="6"/>
        <v>11372400</v>
      </c>
      <c r="H33" s="7">
        <f t="shared" si="4"/>
        <v>796068</v>
      </c>
      <c r="I33" s="8">
        <f t="shared" si="7"/>
        <v>12168468</v>
      </c>
      <c r="J33" s="9">
        <f t="shared" si="8"/>
        <v>12168470</v>
      </c>
    </row>
    <row r="34" spans="4:10" x14ac:dyDescent="0.3">
      <c r="D34" s="4" t="s">
        <v>49</v>
      </c>
      <c r="E34" s="19">
        <f t="shared" si="9"/>
        <v>3070548</v>
      </c>
      <c r="F34" s="19">
        <f t="shared" si="10"/>
        <v>7164612</v>
      </c>
      <c r="G34" s="19">
        <f t="shared" si="6"/>
        <v>10235160</v>
      </c>
      <c r="H34" s="7">
        <f t="shared" si="4"/>
        <v>716461.20000000007</v>
      </c>
      <c r="I34" s="8">
        <f t="shared" si="7"/>
        <v>10951621.199999999</v>
      </c>
      <c r="J34" s="9">
        <f t="shared" si="8"/>
        <v>10951630</v>
      </c>
    </row>
    <row r="35" spans="4:10" x14ac:dyDescent="0.3">
      <c r="D35" s="4" t="s">
        <v>50</v>
      </c>
      <c r="E35" s="19">
        <f t="shared" si="9"/>
        <v>2763493.2</v>
      </c>
      <c r="F35" s="19">
        <f t="shared" si="10"/>
        <v>6448150.7999999998</v>
      </c>
      <c r="G35" s="19">
        <f t="shared" si="6"/>
        <v>9211644</v>
      </c>
      <c r="H35" s="7">
        <f t="shared" si="4"/>
        <v>644815.08000000007</v>
      </c>
      <c r="I35" s="8">
        <f t="shared" si="7"/>
        <v>9856459.0800000001</v>
      </c>
      <c r="J35" s="9">
        <f t="shared" si="8"/>
        <v>9856460</v>
      </c>
    </row>
    <row r="36" spans="4:10" x14ac:dyDescent="0.3">
      <c r="D36" s="4" t="s">
        <v>51</v>
      </c>
      <c r="E36" s="19">
        <f t="shared" si="9"/>
        <v>2487143.8800000004</v>
      </c>
      <c r="F36" s="19">
        <f t="shared" si="10"/>
        <v>5803335.7199999997</v>
      </c>
      <c r="G36" s="19">
        <f t="shared" si="6"/>
        <v>8290479.6000000006</v>
      </c>
      <c r="H36" s="7">
        <f t="shared" si="4"/>
        <v>580333.57200000004</v>
      </c>
      <c r="I36" s="8">
        <f t="shared" si="7"/>
        <v>8870813.1720000003</v>
      </c>
      <c r="J36" s="9">
        <f t="shared" si="8"/>
        <v>8870820</v>
      </c>
    </row>
    <row r="37" spans="4:10" x14ac:dyDescent="0.3">
      <c r="D37" s="4" t="s">
        <v>52</v>
      </c>
      <c r="E37" s="19">
        <f t="shared" si="9"/>
        <v>2238429.4920000006</v>
      </c>
      <c r="F37" s="19">
        <f t="shared" si="10"/>
        <v>5223002.148</v>
      </c>
      <c r="G37" s="19">
        <f t="shared" si="6"/>
        <v>7461431.6400000006</v>
      </c>
      <c r="H37" s="7">
        <f t="shared" si="4"/>
        <v>522300.21480000002</v>
      </c>
      <c r="I37" s="8">
        <f t="shared" si="7"/>
        <v>7983731.8548000008</v>
      </c>
      <c r="J37" s="9">
        <f t="shared" si="8"/>
        <v>7983740</v>
      </c>
    </row>
    <row r="38" spans="4:10" x14ac:dyDescent="0.3">
      <c r="D38" s="4" t="s">
        <v>53</v>
      </c>
      <c r="E38" s="19">
        <f t="shared" si="9"/>
        <v>2014586.5428000006</v>
      </c>
      <c r="F38" s="19">
        <f t="shared" si="10"/>
        <v>4700701.9331999999</v>
      </c>
      <c r="G38" s="19">
        <f t="shared" si="6"/>
        <v>6715288.4760000007</v>
      </c>
      <c r="H38" s="7">
        <f t="shared" si="4"/>
        <v>470070.19332000002</v>
      </c>
      <c r="I38" s="8">
        <f t="shared" si="7"/>
        <v>7185358.6693200003</v>
      </c>
      <c r="J38" s="9">
        <f t="shared" si="8"/>
        <v>7185360</v>
      </c>
    </row>
    <row r="39" spans="4:10" x14ac:dyDescent="0.3">
      <c r="D39" s="4" t="s">
        <v>54</v>
      </c>
      <c r="E39" s="19">
        <f t="shared" si="9"/>
        <v>1813127.8885200005</v>
      </c>
      <c r="F39" s="19">
        <f t="shared" si="10"/>
        <v>4230631.7398800002</v>
      </c>
      <c r="G39" s="19">
        <f t="shared" si="6"/>
        <v>6043759.6284000007</v>
      </c>
      <c r="H39" s="7">
        <f t="shared" si="4"/>
        <v>423063.17398800002</v>
      </c>
      <c r="I39" s="8">
        <f t="shared" si="7"/>
        <v>6466822.8023880012</v>
      </c>
      <c r="J39" s="9">
        <f t="shared" si="8"/>
        <v>6466830</v>
      </c>
    </row>
    <row r="40" spans="4:10" x14ac:dyDescent="0.3">
      <c r="D40" s="4" t="s">
        <v>55</v>
      </c>
      <c r="E40" s="19">
        <f t="shared" si="9"/>
        <v>1631815.0996680006</v>
      </c>
      <c r="F40" s="19">
        <f t="shared" si="10"/>
        <v>3807568.5658920002</v>
      </c>
      <c r="G40" s="19">
        <f t="shared" si="6"/>
        <v>5439383.6655600006</v>
      </c>
      <c r="H40" s="7">
        <f t="shared" si="4"/>
        <v>380756.85658920003</v>
      </c>
      <c r="I40" s="8">
        <f t="shared" si="7"/>
        <v>5820140.5221492006</v>
      </c>
      <c r="J40" s="9">
        <f t="shared" si="8"/>
        <v>5820150</v>
      </c>
    </row>
    <row r="41" spans="4:10" x14ac:dyDescent="0.3">
      <c r="D41" s="4" t="s">
        <v>56</v>
      </c>
      <c r="E41" s="19">
        <f t="shared" si="9"/>
        <v>1468633.5897012006</v>
      </c>
      <c r="F41" s="19">
        <f t="shared" si="10"/>
        <v>3426811.7093028002</v>
      </c>
      <c r="G41" s="19">
        <f t="shared" si="6"/>
        <v>4895445.2990040006</v>
      </c>
      <c r="H41" s="7">
        <f t="shared" si="4"/>
        <v>342681.17093028006</v>
      </c>
      <c r="I41" s="8">
        <f t="shared" si="7"/>
        <v>5238126.469934281</v>
      </c>
      <c r="J41" s="9">
        <f t="shared" si="8"/>
        <v>5238130</v>
      </c>
    </row>
    <row r="42" spans="4:10" x14ac:dyDescent="0.3">
      <c r="D42" s="4" t="s">
        <v>57</v>
      </c>
      <c r="E42" s="19">
        <f t="shared" si="9"/>
        <v>1321770.2307310805</v>
      </c>
      <c r="F42" s="19">
        <f t="shared" si="10"/>
        <v>3084130.5383725204</v>
      </c>
      <c r="G42" s="19">
        <f t="shared" si="6"/>
        <v>4405900.7691036006</v>
      </c>
      <c r="H42" s="7">
        <f t="shared" si="4"/>
        <v>308413.05383725202</v>
      </c>
      <c r="I42" s="8">
        <f t="shared" si="7"/>
        <v>4714313.8229408525</v>
      </c>
      <c r="J42" s="9">
        <f t="shared" si="8"/>
        <v>4714320</v>
      </c>
    </row>
    <row r="43" spans="4:10" x14ac:dyDescent="0.3">
      <c r="D43" s="4" t="s">
        <v>58</v>
      </c>
      <c r="E43" s="19">
        <f t="shared" si="9"/>
        <v>1189593.2076579726</v>
      </c>
      <c r="F43" s="19">
        <f t="shared" si="10"/>
        <v>2775717.4845352685</v>
      </c>
      <c r="G43" s="19">
        <f t="shared" si="6"/>
        <v>3965310.6921932409</v>
      </c>
      <c r="H43" s="7">
        <f t="shared" si="4"/>
        <v>277571.74845352687</v>
      </c>
      <c r="I43" s="8">
        <f t="shared" si="7"/>
        <v>4242882.4406467676</v>
      </c>
      <c r="J43" s="9">
        <f t="shared" si="8"/>
        <v>4242890</v>
      </c>
    </row>
    <row r="44" spans="4:10" x14ac:dyDescent="0.3">
      <c r="D44" s="4" t="s">
        <v>59</v>
      </c>
      <c r="E44" s="19">
        <f t="shared" si="9"/>
        <v>1070633.8868921753</v>
      </c>
      <c r="F44" s="19">
        <f t="shared" si="10"/>
        <v>2498145.7360817418</v>
      </c>
      <c r="G44" s="19">
        <f t="shared" si="6"/>
        <v>3568779.6229739171</v>
      </c>
      <c r="H44" s="7">
        <f t="shared" ref="H44" si="11">F44*0.1</f>
        <v>249814.57360817419</v>
      </c>
      <c r="I44" s="8">
        <f t="shared" si="7"/>
        <v>3818594.196582091</v>
      </c>
      <c r="J44" s="9">
        <f t="shared" si="8"/>
        <v>3818600</v>
      </c>
    </row>
    <row r="49" spans="24:24" x14ac:dyDescent="0.3">
      <c r="X49" t="s">
        <v>77</v>
      </c>
    </row>
  </sheetData>
  <autoFilter ref="A2:AA26">
    <filterColumn colId="2" showButton="0">
      <filters>
        <filter val="덕정동 그랑시떼 3층 제3032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2022-06-13T04:33:14Z</dcterms:modified>
</cp:coreProperties>
</file>