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F35" i="1" l="1"/>
  <c r="G35" i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H44" i="1" s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<sst xmlns="http://schemas.openxmlformats.org/spreadsheetml/2006/main" count="93" uniqueCount="80">
  <si>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</si>
  <si>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</si>
  <si>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</si>
  <si>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</si>
  <si>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</si>
  <si>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</si>
  <si>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</si>
  <si>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</si>
  <si>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</si>
  <si>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</si>
  <si>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</si>
  <si>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</si>
  <si>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</si>
  <si>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</si>
  <si>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</si>
  <si>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</si>
  <si>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</si>
  <si>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</si>
  <si>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</si>
  <si>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</si>
  <si>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</si>
  <si>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</si>
  <si>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</si>
  <si>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</si>
  <si>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</si>
  <si>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</si>
  <si>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</si>
  <si>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</si>
  <si>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</si>
  <si>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</si>
  <si>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</si>
  <si>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</si>
  <si>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</si>
  <si>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</si>
  <si>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</si>
  <si>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</si>
  <si>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</si>
  <si>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</si>
  <si>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</si>
  <si>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</si>
  <si>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</si>
  <si>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</si>
  <si>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</si>
  <si>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</si>
  <si>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</si>
  <si>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</si>
  <si>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</si>
  <si>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</si>
  <si>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</si>
  <si>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</si>
  <si>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</si>
  <si>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</si>
  <si>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</si>
  <si>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</si>
  <si>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</si>
  <si>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</si>
  <si>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</si>
  <si>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</si>
  <si>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</si>
  <si>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</si>
  <si>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공매가격(2차)</t>
    <phoneticPr fontId="2" type="noConversion"/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</si>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</sst>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19" sqref="C19:D19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74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75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76</v>
      </c>
      <c r="J2" s="16" t="s">
        <v>79</v>
      </c>
      <c r="K2" s="17" t="s">
        <v>60</v>
      </c>
      <c r="L2" s="17" t="s">
        <v>61</v>
      </c>
      <c r="M2" s="17" t="s">
        <v>62</v>
      </c>
      <c r="N2" s="17" t="s">
        <v>63</v>
      </c>
      <c r="O2" s="17" t="s">
        <v>64</v>
      </c>
      <c r="P2" s="17" t="s">
        <v>65</v>
      </c>
      <c r="Q2" s="17" t="s">
        <v>66</v>
      </c>
      <c r="R2" s="17" t="s">
        <v>67</v>
      </c>
      <c r="S2" s="17" t="s">
        <v>68</v>
      </c>
      <c r="T2" s="17" t="s">
        <v>69</v>
      </c>
      <c r="U2" s="17" t="s">
        <v>70</v>
      </c>
      <c r="V2" s="17" t="s">
        <v>71</v>
      </c>
      <c r="W2" s="17" t="s">
        <v>72</v>
      </c>
      <c r="X2" s="18" t="s">
        <v>73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77</v>
      </c>
      <c r="J29" s="5" t="s">
        <v>45</v>
      </c>
    </row>
    <row r="30" spans="1:24" x14ac:dyDescent="0.3">
      <c r="D30" s="4" t="s">
        <v>43</v>
      </c>
      <c r="E30" s="6">
        <v>6840000</v>
      </c>
      <c r="F30" s="6">
        <v>15960000</v>
      </c>
      <c r="G30" s="6">
        <f t="shared" ref="G30" si="3">E30+F30</f>
        <v>22800000</v>
      </c>
      <c r="H30" s="7">
        <f t="shared" ref="H30:H43" si="4">F30*0.1</f>
        <v>1596000</v>
      </c>
      <c r="I30" s="22">
        <f t="shared" ref="I30" si="5">G30+H30</f>
        <v>24396000</v>
      </c>
      <c r="J30" s="9">
        <f>ROUNDUP(G30+H30,-1)</f>
        <v>24396000</v>
      </c>
    </row>
    <row r="31" spans="1:24" x14ac:dyDescent="0.3">
      <c r="D31" s="4" t="s">
        <v>46</v>
      </c>
      <c r="E31" s="20">
        <f>E30*0.9</f>
        <v>6156000</v>
      </c>
      <c r="F31" s="20">
        <f>F30*0.9</f>
        <v>14364000</v>
      </c>
      <c r="G31" s="20">
        <f t="shared" ref="G31:G44" si="6">G30*0.9</f>
        <v>20520000</v>
      </c>
      <c r="H31" s="7">
        <f t="shared" si="4"/>
        <v>1436400</v>
      </c>
      <c r="I31" s="8">
        <f t="shared" ref="I31:I44" si="7">G31+H31</f>
        <v>21956400</v>
      </c>
      <c r="J31" s="9">
        <f t="shared" ref="J31:J44" si="8">ROUNDUP(G31+H31,-1)</f>
        <v>21956400</v>
      </c>
    </row>
    <row r="32" spans="1:24" x14ac:dyDescent="0.3">
      <c r="D32" s="4" t="s">
        <v>47</v>
      </c>
      <c r="E32" s="19">
        <f t="shared" ref="E32:E44" si="9">E31*0.9</f>
        <v>5540400</v>
      </c>
      <c r="F32" s="19">
        <f t="shared" ref="F32:F44" si="10">F31*0.9</f>
        <v>12927600</v>
      </c>
      <c r="G32" s="19">
        <f t="shared" si="6"/>
        <v>18468000</v>
      </c>
      <c r="H32" s="7">
        <f t="shared" si="4"/>
        <v>1292760</v>
      </c>
      <c r="I32" s="8">
        <f t="shared" si="7"/>
        <v>19760760</v>
      </c>
      <c r="J32" s="9">
        <f t="shared" si="8"/>
        <v>19760760</v>
      </c>
    </row>
    <row r="33" spans="4:10" x14ac:dyDescent="0.3">
      <c r="D33" s="4" t="s">
        <v>48</v>
      </c>
      <c r="E33" s="19">
        <f t="shared" si="9"/>
        <v>4986360</v>
      </c>
      <c r="F33" s="19">
        <f t="shared" si="10"/>
        <v>11634840</v>
      </c>
      <c r="G33" s="19">
        <f t="shared" si="6"/>
        <v>16621200</v>
      </c>
      <c r="H33" s="7">
        <f t="shared" si="4"/>
        <v>1163484</v>
      </c>
      <c r="I33" s="8">
        <f t="shared" si="7"/>
        <v>17784684</v>
      </c>
      <c r="J33" s="9">
        <f t="shared" si="8"/>
        <v>17784690</v>
      </c>
    </row>
    <row r="34" spans="4:10" x14ac:dyDescent="0.3">
      <c r="D34" s="4" t="s">
        <v>49</v>
      </c>
      <c r="E34" s="19">
        <f t="shared" si="9"/>
        <v>4487724</v>
      </c>
      <c r="F34" s="19">
        <f t="shared" si="10"/>
        <v>10471356</v>
      </c>
      <c r="G34" s="19">
        <f t="shared" si="6"/>
        <v>14959080</v>
      </c>
      <c r="H34" s="7">
        <f t="shared" si="4"/>
        <v>1047135.6000000001</v>
      </c>
      <c r="I34" s="8">
        <f t="shared" si="7"/>
        <v>16006215.6</v>
      </c>
      <c r="J34" s="9">
        <f t="shared" si="8"/>
        <v>16006220</v>
      </c>
    </row>
    <row r="35" spans="4:10" x14ac:dyDescent="0.3">
      <c r="D35" s="4" t="s">
        <v>50</v>
      </c>
      <c r="E35" s="19">
        <f t="shared" si="9"/>
        <v>4038951.6</v>
      </c>
      <c r="F35" s="19">
        <f t="shared" si="10"/>
        <v>9424220.4000000004</v>
      </c>
      <c r="G35" s="19">
        <f t="shared" si="6"/>
        <v>13463172</v>
      </c>
      <c r="H35" s="7">
        <f t="shared" si="4"/>
        <v>942422.04</v>
      </c>
      <c r="I35" s="8">
        <f t="shared" si="7"/>
        <v>14405594.039999999</v>
      </c>
      <c r="J35" s="9">
        <f t="shared" si="8"/>
        <v>14405600</v>
      </c>
    </row>
    <row r="36" spans="4:10" x14ac:dyDescent="0.3">
      <c r="D36" s="4" t="s">
        <v>51</v>
      </c>
      <c r="E36" s="19">
        <f t="shared" si="9"/>
        <v>3635056.44</v>
      </c>
      <c r="F36" s="19">
        <f t="shared" si="10"/>
        <v>8481798.3600000013</v>
      </c>
      <c r="G36" s="19">
        <f t="shared" si="6"/>
        <v>12116854.800000001</v>
      </c>
      <c r="H36" s="7">
        <f t="shared" si="4"/>
        <v>848179.83600000013</v>
      </c>
      <c r="I36" s="8">
        <f t="shared" si="7"/>
        <v>12965034.636</v>
      </c>
      <c r="J36" s="9">
        <f t="shared" si="8"/>
        <v>12965040</v>
      </c>
    </row>
    <row r="37" spans="4:10" x14ac:dyDescent="0.3">
      <c r="D37" s="4" t="s">
        <v>52</v>
      </c>
      <c r="E37" s="19">
        <f t="shared" si="9"/>
        <v>3271550.7960000001</v>
      </c>
      <c r="F37" s="19">
        <f t="shared" si="10"/>
        <v>7633618.5240000011</v>
      </c>
      <c r="G37" s="19">
        <f t="shared" si="6"/>
        <v>10905169.32</v>
      </c>
      <c r="H37" s="7">
        <f t="shared" si="4"/>
        <v>763361.85240000021</v>
      </c>
      <c r="I37" s="8">
        <f t="shared" si="7"/>
        <v>11668531.172400001</v>
      </c>
      <c r="J37" s="9">
        <f t="shared" si="8"/>
        <v>11668540</v>
      </c>
    </row>
    <row r="38" spans="4:10" x14ac:dyDescent="0.3">
      <c r="D38" s="4" t="s">
        <v>53</v>
      </c>
      <c r="E38" s="19">
        <f t="shared" si="9"/>
        <v>2944395.7164000003</v>
      </c>
      <c r="F38" s="19">
        <f t="shared" si="10"/>
        <v>6870256.6716000009</v>
      </c>
      <c r="G38" s="19">
        <f t="shared" si="6"/>
        <v>9814652.3880000003</v>
      </c>
      <c r="H38" s="7">
        <f t="shared" si="4"/>
        <v>687025.66716000019</v>
      </c>
      <c r="I38" s="8">
        <f t="shared" si="7"/>
        <v>10501678.055160001</v>
      </c>
      <c r="J38" s="9">
        <f t="shared" si="8"/>
        <v>10501680</v>
      </c>
    </row>
    <row r="39" spans="4:10" x14ac:dyDescent="0.3">
      <c r="D39" s="4" t="s">
        <v>54</v>
      </c>
      <c r="E39" s="19">
        <f t="shared" si="9"/>
        <v>2649956.1447600005</v>
      </c>
      <c r="F39" s="19">
        <f t="shared" si="10"/>
        <v>6183231.0044400012</v>
      </c>
      <c r="G39" s="19">
        <f t="shared" si="6"/>
        <v>8833187.1491999999</v>
      </c>
      <c r="H39" s="7">
        <f t="shared" si="4"/>
        <v>618323.1004440001</v>
      </c>
      <c r="I39" s="8">
        <f t="shared" si="7"/>
        <v>9451510.2496440001</v>
      </c>
      <c r="J39" s="9">
        <f t="shared" si="8"/>
        <v>9451520</v>
      </c>
    </row>
    <row r="40" spans="4:10" x14ac:dyDescent="0.3">
      <c r="D40" s="4" t="s">
        <v>55</v>
      </c>
      <c r="E40" s="19">
        <f t="shared" si="9"/>
        <v>2384960.5302840006</v>
      </c>
      <c r="F40" s="19">
        <f t="shared" si="10"/>
        <v>5564907.903996001</v>
      </c>
      <c r="G40" s="19">
        <f t="shared" si="6"/>
        <v>7949868.4342799997</v>
      </c>
      <c r="H40" s="7">
        <f t="shared" si="4"/>
        <v>556490.79039960017</v>
      </c>
      <c r="I40" s="8">
        <f t="shared" si="7"/>
        <v>8506359.2246796004</v>
      </c>
      <c r="J40" s="9">
        <f t="shared" si="8"/>
        <v>8506360</v>
      </c>
    </row>
    <row r="41" spans="4:10" x14ac:dyDescent="0.3">
      <c r="D41" s="4" t="s">
        <v>56</v>
      </c>
      <c r="E41" s="19">
        <f t="shared" si="9"/>
        <v>2146464.4772556005</v>
      </c>
      <c r="F41" s="19">
        <f t="shared" si="10"/>
        <v>5008417.1135964012</v>
      </c>
      <c r="G41" s="19">
        <f t="shared" si="6"/>
        <v>7154881.5908519998</v>
      </c>
      <c r="H41" s="7">
        <f t="shared" si="4"/>
        <v>500841.71135964012</v>
      </c>
      <c r="I41" s="8">
        <f t="shared" si="7"/>
        <v>7655723.3022116404</v>
      </c>
      <c r="J41" s="9">
        <f t="shared" si="8"/>
        <v>7655730</v>
      </c>
    </row>
    <row r="42" spans="4:10" x14ac:dyDescent="0.3">
      <c r="D42" s="4" t="s">
        <v>57</v>
      </c>
      <c r="E42" s="19">
        <f t="shared" si="9"/>
        <v>1931818.0295300405</v>
      </c>
      <c r="F42" s="19">
        <f t="shared" si="10"/>
        <v>4507575.4022367615</v>
      </c>
      <c r="G42" s="19">
        <f t="shared" si="6"/>
        <v>6439393.4317667997</v>
      </c>
      <c r="H42" s="7">
        <f t="shared" si="4"/>
        <v>450757.54022367619</v>
      </c>
      <c r="I42" s="8">
        <f t="shared" si="7"/>
        <v>6890150.9719904754</v>
      </c>
      <c r="J42" s="9">
        <f t="shared" si="8"/>
        <v>6890160</v>
      </c>
    </row>
    <row r="43" spans="4:10" x14ac:dyDescent="0.3">
      <c r="D43" s="4" t="s">
        <v>58</v>
      </c>
      <c r="E43" s="19">
        <f t="shared" si="9"/>
        <v>1738636.2265770365</v>
      </c>
      <c r="F43" s="19">
        <f t="shared" si="10"/>
        <v>4056817.8620130853</v>
      </c>
      <c r="G43" s="19">
        <f t="shared" si="6"/>
        <v>5795454.08859012</v>
      </c>
      <c r="H43" s="7">
        <f t="shared" si="4"/>
        <v>405681.78620130854</v>
      </c>
      <c r="I43" s="8">
        <f t="shared" si="7"/>
        <v>6201135.8747914284</v>
      </c>
      <c r="J43" s="9">
        <f t="shared" si="8"/>
        <v>6201140</v>
      </c>
    </row>
    <row r="44" spans="4:10" x14ac:dyDescent="0.3">
      <c r="D44" s="4" t="s">
        <v>59</v>
      </c>
      <c r="E44" s="19">
        <f t="shared" si="9"/>
        <v>1564772.6039193328</v>
      </c>
      <c r="F44" s="19">
        <f t="shared" si="10"/>
        <v>3651136.0758117768</v>
      </c>
      <c r="G44" s="19">
        <f t="shared" si="6"/>
        <v>5215908.6797311082</v>
      </c>
      <c r="H44" s="7">
        <f t="shared" ref="H44" si="11">F44*0.1</f>
        <v>365113.60758117773</v>
      </c>
      <c r="I44" s="8">
        <f t="shared" si="7"/>
        <v>5581022.287312286</v>
      </c>
      <c r="J44" s="9">
        <f t="shared" si="8"/>
        <v>5581030</v>
      </c>
    </row>
    <row r="49" spans="24:24" x14ac:dyDescent="0.3">
      <c r="X49" t="s">
        <v>78</v>
      </c>
    </row>
  </sheetData>
  <autoFilter ref="A2:AA26">
    <filterColumn colId="2" showButton="0">
      <filters>
        <filter val="덕정동 그랑시떼 3층 제3083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2022-06-13T04:37:10Z</dcterms:modified>
</cp:coreProperties>
</file>