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W:\4.진행사업\3.담보신탁\7.메리츠종금\2. 양주 덕정동 그랑시떼\★공매\3차\2. 공매진행\1. 개인\공매가격 산정 참조표\"/>
    </mc:Choice>
  </mc:AlternateContent>
  <bookViews>
    <workbookView xWindow="3525" yWindow="3315" windowWidth="21600" windowHeight="11385"/>
  </bookViews>
  <sheets>
    <sheet name="Sheet1" sheetId="1" r:id="rId1"/>
  </sheets>
  <definedNames>
    <definedName name="_xlnm._FilterDatabase" localSheetId="0" hidden="1">Sheet1!$A$2:$AA$26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31" i="1" l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30" i="1"/>
  <c r="G30" i="1"/>
  <c r="I30" i="1" s="1"/>
  <c r="E31" i="1" l="1"/>
  <c r="E32" i="1" s="1"/>
  <c r="E33" i="1" s="1"/>
  <c r="E34" i="1" s="1"/>
  <c r="E35" i="1" s="1"/>
  <c r="E36" i="1" s="1"/>
  <c r="E37" i="1" s="1"/>
  <c r="E38" i="1" s="1"/>
  <c r="E39" i="1" s="1"/>
  <c r="E40" i="1" s="1"/>
  <c r="E41" i="1" s="1"/>
  <c r="E42" i="1" s="1"/>
  <c r="E43" i="1" s="1"/>
  <c r="E44" i="1" s="1"/>
  <c r="F31" i="1"/>
  <c r="G31" i="1"/>
  <c r="F32" i="1" l="1"/>
  <c r="J31" i="1"/>
  <c r="G32" i="1"/>
  <c r="J30" i="1"/>
  <c r="F33" i="1" l="1"/>
  <c r="G33" i="1"/>
  <c r="J32" i="1"/>
  <c r="H3" i="1"/>
  <c r="H26" i="1"/>
  <c r="G26" i="1"/>
  <c r="H25" i="1"/>
  <c r="G25" i="1"/>
  <c r="H24" i="1"/>
  <c r="G24" i="1"/>
  <c r="H23" i="1"/>
  <c r="G23" i="1"/>
  <c r="H22" i="1"/>
  <c r="G22" i="1"/>
  <c r="H21" i="1"/>
  <c r="G21" i="1"/>
  <c r="H20" i="1"/>
  <c r="G20" i="1"/>
  <c r="H19" i="1"/>
  <c r="G19" i="1"/>
  <c r="H18" i="1"/>
  <c r="G18" i="1"/>
  <c r="H17" i="1"/>
  <c r="G17" i="1"/>
  <c r="H16" i="1"/>
  <c r="G16" i="1"/>
  <c r="H15" i="1"/>
  <c r="G15" i="1"/>
  <c r="H14" i="1"/>
  <c r="G14" i="1"/>
  <c r="H13" i="1"/>
  <c r="G13" i="1"/>
  <c r="H12" i="1"/>
  <c r="G12" i="1"/>
  <c r="H11" i="1"/>
  <c r="G11" i="1"/>
  <c r="H10" i="1"/>
  <c r="G10" i="1"/>
  <c r="H9" i="1"/>
  <c r="G9" i="1"/>
  <c r="H8" i="1"/>
  <c r="G8" i="1"/>
  <c r="H7" i="1"/>
  <c r="G7" i="1"/>
  <c r="H6" i="1"/>
  <c r="G6" i="1"/>
  <c r="H5" i="1"/>
  <c r="G5" i="1"/>
  <c r="H4" i="1"/>
  <c r="G4" i="1"/>
  <c r="G3" i="1"/>
  <c r="F34" i="1" l="1"/>
  <c r="F35" i="1"/>
  <c r="G34" i="1"/>
  <c r="J33" i="1"/>
  <c r="I5" i="1"/>
  <c r="I7" i="1"/>
  <c r="I9" i="1"/>
  <c r="I11" i="1"/>
  <c r="I13" i="1"/>
  <c r="I15" i="1"/>
  <c r="I17" i="1"/>
  <c r="I19" i="1"/>
  <c r="I21" i="1"/>
  <c r="I23" i="1"/>
  <c r="I25" i="1"/>
  <c r="I3" i="1"/>
  <c r="I4" i="1"/>
  <c r="I6" i="1"/>
  <c r="I8" i="1"/>
  <c r="I10" i="1"/>
  <c r="I12" i="1"/>
  <c r="I14" i="1"/>
  <c r="I16" i="1"/>
  <c r="I18" i="1"/>
  <c r="I20" i="1"/>
  <c r="I22" i="1"/>
  <c r="I24" i="1"/>
  <c r="I26" i="1"/>
  <c r="G35" i="1" l="1"/>
  <c r="J34" i="1"/>
  <c r="F36" i="1"/>
  <c r="I31" i="1"/>
  <c r="F37" i="1" l="1"/>
  <c r="J35" i="1"/>
  <c r="G36" i="1"/>
  <c r="I32" i="1"/>
  <c r="G37" i="1" l="1"/>
  <c r="J36" i="1"/>
  <c r="F38" i="1"/>
  <c r="I33" i="1"/>
  <c r="F39" i="1" l="1"/>
  <c r="G38" i="1"/>
  <c r="J37" i="1"/>
  <c r="I34" i="1"/>
  <c r="G39" i="1" l="1"/>
  <c r="J38" i="1"/>
  <c r="F40" i="1"/>
  <c r="I35" i="1"/>
  <c r="F41" i="1" l="1"/>
  <c r="J39" i="1"/>
  <c r="G40" i="1"/>
  <c r="I36" i="1"/>
  <c r="G41" i="1" l="1"/>
  <c r="J40" i="1"/>
  <c r="F42" i="1"/>
  <c r="I37" i="1"/>
  <c r="F43" i="1" l="1"/>
  <c r="G42" i="1"/>
  <c r="J41" i="1"/>
  <c r="I38" i="1"/>
  <c r="G43" i="1" l="1"/>
  <c r="J42" i="1"/>
  <c r="F44" i="1"/>
  <c r="I39" i="1"/>
  <c r="G44" i="1" l="1"/>
  <c r="J44" i="1" s="1"/>
  <c r="J43" i="1"/>
  <c r="I40" i="1"/>
  <c r="I41" i="1" l="1"/>
  <c r="I42" i="1" l="1"/>
  <c r="I43" i="1" l="1"/>
  <c r="I44" i="1" l="1"/>
</calcChain>
</file>

<file path=xl/sharedStrings.xml><?xml version="1.0" encoding="utf-8"?>
<sst xmlns="http://schemas.openxmlformats.org/spreadsheetml/2006/main" count="93" uniqueCount="80">
  <si>
    <t>구분</t>
    <phoneticPr fontId="2" type="noConversion"/>
  </si>
  <si>
    <t>합 계</t>
    <phoneticPr fontId="2" type="noConversion"/>
  </si>
  <si>
    <t>토지</t>
    <phoneticPr fontId="2" type="noConversion"/>
  </si>
  <si>
    <t>건물</t>
    <phoneticPr fontId="2" type="noConversion"/>
  </si>
  <si>
    <t>부가가치세</t>
    <phoneticPr fontId="2" type="noConversion"/>
  </si>
  <si>
    <t>피비네트웍스</t>
    <phoneticPr fontId="2" type="noConversion"/>
  </si>
  <si>
    <t>조숙명</t>
    <phoneticPr fontId="2" type="noConversion"/>
  </si>
  <si>
    <t>덕정동 그랑시떼 2층 제202호</t>
    <phoneticPr fontId="2" type="noConversion"/>
  </si>
  <si>
    <t>덕정동 그랑시떼 2층 제206호</t>
    <phoneticPr fontId="2" type="noConversion"/>
  </si>
  <si>
    <t>이승민</t>
    <phoneticPr fontId="2" type="noConversion"/>
  </si>
  <si>
    <t>덕정동 그랑시떼 2층 제217호</t>
    <phoneticPr fontId="2" type="noConversion"/>
  </si>
  <si>
    <t>신도균</t>
    <phoneticPr fontId="2" type="noConversion"/>
  </si>
  <si>
    <t>덕정동 그랑시떼 2층 제222호</t>
    <phoneticPr fontId="2" type="noConversion"/>
  </si>
  <si>
    <t>덕정동 그랑시떼 2층 제233호</t>
    <phoneticPr fontId="2" type="noConversion"/>
  </si>
  <si>
    <t>덕정동 그랑시떼 2층 제234호</t>
    <phoneticPr fontId="2" type="noConversion"/>
  </si>
  <si>
    <t>덕정동 그랑시떼 3층 제3001호</t>
    <phoneticPr fontId="2" type="noConversion"/>
  </si>
  <si>
    <t>김광민</t>
    <phoneticPr fontId="2" type="noConversion"/>
  </si>
  <si>
    <t>덕정동 그랑시떼 3층 제3002호</t>
    <phoneticPr fontId="2" type="noConversion"/>
  </si>
  <si>
    <t>신미균</t>
    <phoneticPr fontId="2" type="noConversion"/>
  </si>
  <si>
    <t>덕정동 그랑시떼 3층 제3003호</t>
    <phoneticPr fontId="2" type="noConversion"/>
  </si>
  <si>
    <t>덕정동 그랑시떼 3층 제3004호</t>
    <phoneticPr fontId="2" type="noConversion"/>
  </si>
  <si>
    <t>이양희</t>
    <phoneticPr fontId="2" type="noConversion"/>
  </si>
  <si>
    <t>덕정동 그랑시떼 3층 제3032호</t>
    <phoneticPr fontId="2" type="noConversion"/>
  </si>
  <si>
    <t>덕정동 그랑시떼 3층 제3034호</t>
    <phoneticPr fontId="2" type="noConversion"/>
  </si>
  <si>
    <t>덕정동 그랑시떼 3층 제3064호</t>
    <phoneticPr fontId="2" type="noConversion"/>
  </si>
  <si>
    <t>김정인</t>
    <phoneticPr fontId="2" type="noConversion"/>
  </si>
  <si>
    <t>덕정동 그랑시떼 3층 제3074호</t>
    <phoneticPr fontId="2" type="noConversion"/>
  </si>
  <si>
    <t>김원준</t>
    <phoneticPr fontId="2" type="noConversion"/>
  </si>
  <si>
    <t>덕정동 그랑시떼 3층 제3075호</t>
    <phoneticPr fontId="2" type="noConversion"/>
  </si>
  <si>
    <t>덕정동 그랑시떼 3층 제3079호</t>
    <phoneticPr fontId="2" type="noConversion"/>
  </si>
  <si>
    <t>김승찬</t>
    <phoneticPr fontId="2" type="noConversion"/>
  </si>
  <si>
    <t>덕정동 그랑시떼 3층 제3083호</t>
    <phoneticPr fontId="2" type="noConversion"/>
  </si>
  <si>
    <t>윤재영</t>
    <phoneticPr fontId="2" type="noConversion"/>
  </si>
  <si>
    <t>덕정동 그랑시떼 3층 제3089호</t>
    <phoneticPr fontId="2" type="noConversion"/>
  </si>
  <si>
    <t>채숙연</t>
    <phoneticPr fontId="2" type="noConversion"/>
  </si>
  <si>
    <t>덕정동 그랑시떼 3층 제3095호</t>
    <phoneticPr fontId="2" type="noConversion"/>
  </si>
  <si>
    <t>채호진</t>
    <phoneticPr fontId="2" type="noConversion"/>
  </si>
  <si>
    <t>덕정동 그랑시떼 3층 제3096호</t>
    <phoneticPr fontId="2" type="noConversion"/>
  </si>
  <si>
    <t>덕정동 그랑시떼 3층 제3116호</t>
    <phoneticPr fontId="2" type="noConversion"/>
  </si>
  <si>
    <t>덕정동 그랑시떼 5층 제501호</t>
    <phoneticPr fontId="2" type="noConversion"/>
  </si>
  <si>
    <t>덕정동 그랑시떼 5층 제에스01호</t>
    <phoneticPr fontId="2" type="noConversion"/>
  </si>
  <si>
    <t>정호선</t>
    <phoneticPr fontId="2" type="noConversion"/>
  </si>
  <si>
    <t>덕정동 그랑시떼 5층 제에스06호</t>
    <phoneticPr fontId="2" type="noConversion"/>
  </si>
  <si>
    <t>1차</t>
    <phoneticPr fontId="2" type="noConversion"/>
  </si>
  <si>
    <t>합계</t>
    <phoneticPr fontId="2" type="noConversion"/>
  </si>
  <si>
    <t>공매가격</t>
    <phoneticPr fontId="2" type="noConversion"/>
  </si>
  <si>
    <t>2차</t>
  </si>
  <si>
    <t>3차</t>
  </si>
  <si>
    <t>4차</t>
  </si>
  <si>
    <t>5차</t>
  </si>
  <si>
    <t>6차</t>
  </si>
  <si>
    <t>7차</t>
  </si>
  <si>
    <t>8차</t>
  </si>
  <si>
    <t>9차</t>
  </si>
  <si>
    <t>10차</t>
  </si>
  <si>
    <t>11차</t>
  </si>
  <si>
    <t>12차</t>
  </si>
  <si>
    <t>13차</t>
  </si>
  <si>
    <t>14차</t>
  </si>
  <si>
    <t>15차</t>
  </si>
  <si>
    <t>공매가격(2차)</t>
    <phoneticPr fontId="2" type="noConversion"/>
  </si>
  <si>
    <t>공매가격(3차)</t>
  </si>
  <si>
    <t>공매가격(4차)</t>
  </si>
  <si>
    <t>공매가격(5차)</t>
  </si>
  <si>
    <t>공매가격(6차)</t>
  </si>
  <si>
    <t>공매가격(7차)</t>
  </si>
  <si>
    <t>공매가격(8차)</t>
  </si>
  <si>
    <t>공매가격(9차)</t>
  </si>
  <si>
    <t>공매가격(10차)</t>
  </si>
  <si>
    <t>공매가격(11차)</t>
  </si>
  <si>
    <t>공매가격(12차)</t>
  </si>
  <si>
    <t>공매가격(13차)</t>
  </si>
  <si>
    <t>공매가격(14차)</t>
  </si>
  <si>
    <t>공매가격(15차)</t>
  </si>
  <si>
    <t>감정평가 금액(대일감정평가법인)</t>
    <phoneticPr fontId="2" type="noConversion"/>
  </si>
  <si>
    <t>대상건물(등기부)</t>
    <phoneticPr fontId="2" type="noConversion"/>
  </si>
  <si>
    <t>부가가치세 합계</t>
    <phoneticPr fontId="2" type="noConversion"/>
  </si>
  <si>
    <t>부가가치세 합계</t>
    <phoneticPr fontId="2" type="noConversion"/>
  </si>
  <si>
    <t>`</t>
    <phoneticPr fontId="2" type="noConversion"/>
  </si>
  <si>
    <t>공매가격(1차)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</si>
</sst>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176" fontId="0" fillId="0" borderId="5" xfId="0" applyNumberFormat="1" applyBorder="1" applyAlignment="1">
      <alignment horizontal="center" vertical="center"/>
    </xf>
    <xf numFmtId="41" fontId="0" fillId="0" borderId="7" xfId="0" applyNumberFormat="1" applyBorder="1" applyAlignment="1">
      <alignment horizontal="center"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176" fontId="0" fillId="0" borderId="5" xfId="1" applyNumberFormat="1" applyFont="1" applyFill="1" applyBorder="1" applyAlignment="1">
      <alignment horizontal="right" vertical="center"/>
    </xf>
    <xf numFmtId="41" fontId="0" fillId="0" borderId="7" xfId="0" applyNumberFormat="1" applyBorder="1" applyAlignment="1">
      <alignment horizontal="right" vertical="center"/>
    </xf>
    <xf numFmtId="41" fontId="0" fillId="0" borderId="5" xfId="0" applyNumberFormat="1" applyBorder="1" applyAlignment="1">
      <alignment horizontal="right" vertical="center"/>
    </xf>
    <xf numFmtId="176" fontId="0" fillId="2" borderId="5" xfId="0" applyNumberFormat="1" applyFill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3" fillId="0" borderId="11" xfId="0" applyFont="1" applyBorder="1" applyAlignment="1">
      <alignment vertical="center"/>
    </xf>
    <xf numFmtId="176" fontId="3" fillId="0" borderId="11" xfId="0" applyNumberFormat="1" applyFont="1" applyBorder="1">
      <alignment vertical="center"/>
    </xf>
    <xf numFmtId="0" fontId="0" fillId="0" borderId="11" xfId="0" applyBorder="1">
      <alignment vertical="center"/>
    </xf>
    <xf numFmtId="176" fontId="0" fillId="0" borderId="1" xfId="0" applyNumberFormat="1" applyFill="1" applyBorder="1" applyAlignment="1">
      <alignment horizontal="center" vertical="center" wrapText="1"/>
    </xf>
    <xf numFmtId="176" fontId="0" fillId="0" borderId="2" xfId="0" applyNumberFormat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41" fontId="0" fillId="0" borderId="5" xfId="1" applyFont="1" applyBorder="1" applyAlignment="1">
      <alignment horizontal="right" vertical="center"/>
    </xf>
    <xf numFmtId="41" fontId="0" fillId="0" borderId="12" xfId="1" applyFont="1" applyBorder="1" applyAlignment="1">
      <alignment horizontal="right" vertical="center"/>
    </xf>
    <xf numFmtId="41" fontId="0" fillId="0" borderId="13" xfId="0" applyNumberFormat="1" applyBorder="1" applyAlignment="1">
      <alignment horizontal="center" vertical="center"/>
    </xf>
    <xf numFmtId="41" fontId="0" fillId="0" borderId="14" xfId="0" applyNumberFormat="1" applyBorder="1" applyAlignment="1">
      <alignment horizontal="right" vertical="center"/>
    </xf>
    <xf numFmtId="41" fontId="0" fillId="0" borderId="5" xfId="1" applyFont="1" applyFill="1" applyBorder="1">
      <alignment vertical="center"/>
    </xf>
    <xf numFmtId="41" fontId="0" fillId="0" borderId="5" xfId="1" applyFont="1" applyBorder="1">
      <alignment vertical="center"/>
    </xf>
    <xf numFmtId="176" fontId="0" fillId="0" borderId="5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 wrapText="1"/>
    </xf>
    <xf numFmtId="41" fontId="0" fillId="0" borderId="4" xfId="1" applyFont="1" applyBorder="1">
      <alignment vertical="center"/>
    </xf>
    <xf numFmtId="41" fontId="0" fillId="0" borderId="6" xfId="1" applyFont="1" applyBorder="1">
      <alignment vertical="center"/>
    </xf>
    <xf numFmtId="41" fontId="0" fillId="0" borderId="4" xfId="1" applyFont="1" applyFill="1" applyBorder="1">
      <alignment vertical="center"/>
    </xf>
    <xf numFmtId="41" fontId="0" fillId="0" borderId="6" xfId="1" applyFont="1" applyFill="1" applyBorder="1">
      <alignment vertical="center"/>
    </xf>
    <xf numFmtId="41" fontId="0" fillId="0" borderId="8" xfId="1" applyFont="1" applyBorder="1">
      <alignment vertical="center"/>
    </xf>
    <xf numFmtId="41" fontId="0" fillId="0" borderId="9" xfId="1" applyFont="1" applyBorder="1">
      <alignment vertical="center"/>
    </xf>
    <xf numFmtId="41" fontId="0" fillId="0" borderId="10" xfId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X49"/>
  <sheetViews>
    <sheetView tabSelected="1" zoomScale="70" zoomScaleNormal="70" workbookViewId="0">
      <selection activeCell="C5" sqref="C5:D5"/>
    </sheetView>
  </sheetViews>
  <sheetFormatPr defaultRowHeight="16.5" x14ac:dyDescent="0.3"/>
  <cols>
    <col min="1" max="1" width="13" customWidth="1"/>
    <col min="2" max="2" width="5.125" customWidth="1"/>
    <col min="3" max="3" width="9" customWidth="1"/>
    <col min="4" max="4" width="21.375" customWidth="1"/>
    <col min="5" max="5" width="13.125" bestFit="1" customWidth="1"/>
    <col min="6" max="7" width="15" bestFit="1" customWidth="1"/>
    <col min="8" max="8" width="14.25" bestFit="1" customWidth="1"/>
    <col min="9" max="9" width="14.25" customWidth="1"/>
    <col min="10" max="10" width="18.125" bestFit="1" customWidth="1"/>
    <col min="11" max="15" width="15.875" bestFit="1" customWidth="1"/>
    <col min="16" max="18" width="14.25" bestFit="1" customWidth="1"/>
    <col min="19" max="24" width="14.75" bestFit="1" customWidth="1"/>
  </cols>
  <sheetData>
    <row r="1" spans="1:24" ht="25.5" customHeight="1" thickBot="1" x14ac:dyDescent="0.35">
      <c r="B1" s="11" t="s">
        <v>74</v>
      </c>
      <c r="C1" s="11"/>
      <c r="D1" s="11"/>
      <c r="E1" s="11"/>
      <c r="F1" s="11"/>
      <c r="G1" s="11"/>
      <c r="H1" s="11"/>
      <c r="I1" s="13"/>
      <c r="J1" s="13"/>
      <c r="K1" s="14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</row>
    <row r="2" spans="1:24" x14ac:dyDescent="0.3">
      <c r="B2" s="12" t="s">
        <v>0</v>
      </c>
      <c r="C2" s="25" t="s">
        <v>75</v>
      </c>
      <c r="D2" s="25"/>
      <c r="E2" s="1" t="s">
        <v>2</v>
      </c>
      <c r="F2" s="1" t="s">
        <v>3</v>
      </c>
      <c r="G2" s="1" t="s">
        <v>1</v>
      </c>
      <c r="H2" s="2" t="s">
        <v>4</v>
      </c>
      <c r="I2" s="21" t="s">
        <v>76</v>
      </c>
      <c r="J2" s="16" t="s">
        <v>79</v>
      </c>
      <c r="K2" s="17" t="s">
        <v>60</v>
      </c>
      <c r="L2" s="17" t="s">
        <v>61</v>
      </c>
      <c r="M2" s="17" t="s">
        <v>62</v>
      </c>
      <c r="N2" s="17" t="s">
        <v>63</v>
      </c>
      <c r="O2" s="17" t="s">
        <v>64</v>
      </c>
      <c r="P2" s="17" t="s">
        <v>65</v>
      </c>
      <c r="Q2" s="17" t="s">
        <v>66</v>
      </c>
      <c r="R2" s="17" t="s">
        <v>67</v>
      </c>
      <c r="S2" s="17" t="s">
        <v>68</v>
      </c>
      <c r="T2" s="17" t="s">
        <v>69</v>
      </c>
      <c r="U2" s="17" t="s">
        <v>70</v>
      </c>
      <c r="V2" s="17" t="s">
        <v>71</v>
      </c>
      <c r="W2" s="17" t="s">
        <v>72</v>
      </c>
      <c r="X2" s="18" t="s">
        <v>73</v>
      </c>
    </row>
    <row r="3" spans="1:24" hidden="1" x14ac:dyDescent="0.3">
      <c r="A3" s="3" t="s">
        <v>6</v>
      </c>
      <c r="B3" s="10">
        <v>1</v>
      </c>
      <c r="C3" s="26" t="s">
        <v>7</v>
      </c>
      <c r="D3" s="26"/>
      <c r="E3" s="6">
        <v>9150000</v>
      </c>
      <c r="F3" s="6">
        <v>21350000</v>
      </c>
      <c r="G3" s="6">
        <f t="shared" ref="G3:G26" si="0">E3+F3</f>
        <v>30500000</v>
      </c>
      <c r="H3" s="7">
        <f>F3*0.1</f>
        <v>2135000</v>
      </c>
      <c r="I3" s="22">
        <f>G3+H3</f>
        <v>32635000</v>
      </c>
      <c r="J3" s="27">
        <v>32635000</v>
      </c>
      <c r="K3" s="24">
        <v>29371500</v>
      </c>
      <c r="L3" s="24">
        <v>26434350</v>
      </c>
      <c r="M3" s="24">
        <v>23790920</v>
      </c>
      <c r="N3" s="24">
        <v>21411830</v>
      </c>
      <c r="O3" s="24">
        <v>19270650</v>
      </c>
      <c r="P3" s="24">
        <v>17343580</v>
      </c>
      <c r="Q3" s="24">
        <v>15609220</v>
      </c>
      <c r="R3" s="24">
        <v>14048300</v>
      </c>
      <c r="S3" s="24">
        <v>12643470</v>
      </c>
      <c r="T3" s="24">
        <v>11379130</v>
      </c>
      <c r="U3" s="24">
        <v>10241210</v>
      </c>
      <c r="V3" s="24">
        <v>9217090</v>
      </c>
      <c r="W3" s="24">
        <v>8295380</v>
      </c>
      <c r="X3" s="28">
        <v>7465850</v>
      </c>
    </row>
    <row r="4" spans="1:24" hidden="1" x14ac:dyDescent="0.3">
      <c r="A4" s="3" t="s">
        <v>5</v>
      </c>
      <c r="B4" s="10">
        <v>2</v>
      </c>
      <c r="C4" s="26" t="s">
        <v>8</v>
      </c>
      <c r="D4" s="26"/>
      <c r="E4" s="6">
        <v>21450000</v>
      </c>
      <c r="F4" s="6">
        <v>50050000</v>
      </c>
      <c r="G4" s="6">
        <f t="shared" si="0"/>
        <v>71500000</v>
      </c>
      <c r="H4" s="7">
        <f t="shared" ref="H4:H26" si="1">F4*0.1</f>
        <v>5005000</v>
      </c>
      <c r="I4" s="22">
        <f t="shared" ref="I4:I26" si="2">G4+H4</f>
        <v>76505000</v>
      </c>
      <c r="J4" s="29">
        <v>76505000</v>
      </c>
      <c r="K4" s="23">
        <v>68854500</v>
      </c>
      <c r="L4" s="23">
        <v>61969050</v>
      </c>
      <c r="M4" s="23">
        <v>55772150</v>
      </c>
      <c r="N4" s="23">
        <v>50194940</v>
      </c>
      <c r="O4" s="23">
        <v>45175440</v>
      </c>
      <c r="P4" s="23">
        <v>40657900</v>
      </c>
      <c r="Q4" s="23">
        <v>36592110</v>
      </c>
      <c r="R4" s="23">
        <v>32932900</v>
      </c>
      <c r="S4" s="23">
        <v>29639610</v>
      </c>
      <c r="T4" s="23">
        <v>26675650</v>
      </c>
      <c r="U4" s="23">
        <v>24008080</v>
      </c>
      <c r="V4" s="23">
        <v>21607280</v>
      </c>
      <c r="W4" s="23">
        <v>19446550</v>
      </c>
      <c r="X4" s="30">
        <v>17501900</v>
      </c>
    </row>
    <row r="5" spans="1:24" x14ac:dyDescent="0.3">
      <c r="A5" s="3" t="s">
        <v>9</v>
      </c>
      <c r="B5" s="10">
        <v>3</v>
      </c>
      <c r="C5" s="26" t="s">
        <v>10</v>
      </c>
      <c r="D5" s="26"/>
      <c r="E5" s="6">
        <v>16020000</v>
      </c>
      <c r="F5" s="6">
        <v>37380000</v>
      </c>
      <c r="G5" s="6">
        <f t="shared" si="0"/>
        <v>53400000</v>
      </c>
      <c r="H5" s="7">
        <f t="shared" si="1"/>
        <v>3738000</v>
      </c>
      <c r="I5" s="22">
        <f t="shared" si="2"/>
        <v>57138000</v>
      </c>
      <c r="J5" s="27">
        <v>57138000</v>
      </c>
      <c r="K5" s="24">
        <v>51424200</v>
      </c>
      <c r="L5" s="24">
        <v>46281780</v>
      </c>
      <c r="M5" s="24">
        <v>41653610</v>
      </c>
      <c r="N5" s="24">
        <v>37488250</v>
      </c>
      <c r="O5" s="24">
        <v>33739420</v>
      </c>
      <c r="P5" s="24">
        <v>30365480</v>
      </c>
      <c r="Q5" s="24">
        <v>27328930</v>
      </c>
      <c r="R5" s="24">
        <v>24596040</v>
      </c>
      <c r="S5" s="24">
        <v>22136440</v>
      </c>
      <c r="T5" s="24">
        <v>19922790</v>
      </c>
      <c r="U5" s="24">
        <v>17930510</v>
      </c>
      <c r="V5" s="24">
        <v>16137460</v>
      </c>
      <c r="W5" s="24">
        <v>14523720</v>
      </c>
      <c r="X5" s="28">
        <v>13071350</v>
      </c>
    </row>
    <row r="6" spans="1:24" hidden="1" x14ac:dyDescent="0.3">
      <c r="A6" s="3" t="s">
        <v>11</v>
      </c>
      <c r="B6" s="10">
        <v>4</v>
      </c>
      <c r="C6" s="26" t="s">
        <v>12</v>
      </c>
      <c r="D6" s="26"/>
      <c r="E6" s="6">
        <v>10050000</v>
      </c>
      <c r="F6" s="6">
        <v>23450000</v>
      </c>
      <c r="G6" s="6">
        <f t="shared" si="0"/>
        <v>33500000</v>
      </c>
      <c r="H6" s="7">
        <f t="shared" si="1"/>
        <v>2345000</v>
      </c>
      <c r="I6" s="22">
        <f t="shared" si="2"/>
        <v>35845000</v>
      </c>
      <c r="J6" s="27">
        <v>35845000</v>
      </c>
      <c r="K6" s="24">
        <v>32260500</v>
      </c>
      <c r="L6" s="24">
        <v>29034450</v>
      </c>
      <c r="M6" s="24">
        <v>26131010</v>
      </c>
      <c r="N6" s="24">
        <v>23517910</v>
      </c>
      <c r="O6" s="24">
        <v>21166120</v>
      </c>
      <c r="P6" s="24">
        <v>19049510</v>
      </c>
      <c r="Q6" s="24">
        <v>17144560</v>
      </c>
      <c r="R6" s="24">
        <v>15430100</v>
      </c>
      <c r="S6" s="24">
        <v>13887090</v>
      </c>
      <c r="T6" s="24">
        <v>12498380</v>
      </c>
      <c r="U6" s="24">
        <v>11248550</v>
      </c>
      <c r="V6" s="24">
        <v>10123690</v>
      </c>
      <c r="W6" s="24">
        <v>9111320</v>
      </c>
      <c r="X6" s="28">
        <v>8200190</v>
      </c>
    </row>
    <row r="7" spans="1:24" hidden="1" x14ac:dyDescent="0.3">
      <c r="A7" s="3" t="s">
        <v>5</v>
      </c>
      <c r="B7" s="10">
        <v>5</v>
      </c>
      <c r="C7" s="26" t="s">
        <v>13</v>
      </c>
      <c r="D7" s="26"/>
      <c r="E7" s="6">
        <v>498000000</v>
      </c>
      <c r="F7" s="6">
        <v>1162000000</v>
      </c>
      <c r="G7" s="6">
        <f t="shared" si="0"/>
        <v>1660000000</v>
      </c>
      <c r="H7" s="7">
        <f t="shared" si="1"/>
        <v>116200000</v>
      </c>
      <c r="I7" s="8">
        <f t="shared" si="2"/>
        <v>1776200000</v>
      </c>
      <c r="J7" s="27">
        <v>1776200000</v>
      </c>
      <c r="K7" s="24">
        <v>1598580000</v>
      </c>
      <c r="L7" s="24">
        <v>1438722000</v>
      </c>
      <c r="M7" s="24">
        <v>1294849800</v>
      </c>
      <c r="N7" s="24">
        <v>1165364820</v>
      </c>
      <c r="O7" s="24">
        <v>1048828340</v>
      </c>
      <c r="P7" s="24">
        <v>943945510</v>
      </c>
      <c r="Q7" s="24">
        <v>849550960</v>
      </c>
      <c r="R7" s="24">
        <v>764595860</v>
      </c>
      <c r="S7" s="24">
        <v>688136280</v>
      </c>
      <c r="T7" s="24">
        <v>619322650</v>
      </c>
      <c r="U7" s="24">
        <v>557390390</v>
      </c>
      <c r="V7" s="24">
        <v>501651350</v>
      </c>
      <c r="W7" s="24">
        <v>451486210</v>
      </c>
      <c r="X7" s="28">
        <v>406337590</v>
      </c>
    </row>
    <row r="8" spans="1:24" hidden="1" x14ac:dyDescent="0.3">
      <c r="A8" s="3" t="s">
        <v>5</v>
      </c>
      <c r="B8" s="10">
        <v>6</v>
      </c>
      <c r="C8" s="26" t="s">
        <v>14</v>
      </c>
      <c r="D8" s="26"/>
      <c r="E8" s="6">
        <v>155850000</v>
      </c>
      <c r="F8" s="6">
        <v>363650000</v>
      </c>
      <c r="G8" s="6">
        <f t="shared" si="0"/>
        <v>519500000</v>
      </c>
      <c r="H8" s="7">
        <f t="shared" si="1"/>
        <v>36365000</v>
      </c>
      <c r="I8" s="22">
        <f t="shared" si="2"/>
        <v>555865000</v>
      </c>
      <c r="J8" s="27">
        <v>555865000</v>
      </c>
      <c r="K8" s="24">
        <v>500278500</v>
      </c>
      <c r="L8" s="24">
        <v>450250650</v>
      </c>
      <c r="M8" s="24">
        <v>405225590</v>
      </c>
      <c r="N8" s="24">
        <v>364703030</v>
      </c>
      <c r="O8" s="24">
        <v>328232730</v>
      </c>
      <c r="P8" s="24">
        <v>295409460</v>
      </c>
      <c r="Q8" s="24">
        <v>265868510</v>
      </c>
      <c r="R8" s="24">
        <v>239281660</v>
      </c>
      <c r="S8" s="24">
        <v>215353500</v>
      </c>
      <c r="T8" s="24">
        <v>193818150</v>
      </c>
      <c r="U8" s="24">
        <v>174436330</v>
      </c>
      <c r="V8" s="24">
        <v>156992700</v>
      </c>
      <c r="W8" s="24">
        <v>141293430</v>
      </c>
      <c r="X8" s="28">
        <v>127164090</v>
      </c>
    </row>
    <row r="9" spans="1:24" hidden="1" x14ac:dyDescent="0.3">
      <c r="A9" s="3" t="s">
        <v>5</v>
      </c>
      <c r="B9" s="10">
        <v>7</v>
      </c>
      <c r="C9" s="26" t="s">
        <v>15</v>
      </c>
      <c r="D9" s="26"/>
      <c r="E9" s="6">
        <v>381000000</v>
      </c>
      <c r="F9" s="6">
        <v>889000000</v>
      </c>
      <c r="G9" s="6">
        <f t="shared" si="0"/>
        <v>1270000000</v>
      </c>
      <c r="H9" s="7">
        <f t="shared" si="1"/>
        <v>88900000</v>
      </c>
      <c r="I9" s="22">
        <f t="shared" si="2"/>
        <v>1358900000</v>
      </c>
      <c r="J9" s="27">
        <v>1358900000</v>
      </c>
      <c r="K9" s="24">
        <v>1223010000</v>
      </c>
      <c r="L9" s="24">
        <v>1100709000</v>
      </c>
      <c r="M9" s="24">
        <v>990638100</v>
      </c>
      <c r="N9" s="24">
        <v>891574290</v>
      </c>
      <c r="O9" s="24">
        <v>802416870</v>
      </c>
      <c r="P9" s="24">
        <v>722175180</v>
      </c>
      <c r="Q9" s="24">
        <v>649957660</v>
      </c>
      <c r="R9" s="24">
        <v>584961900</v>
      </c>
      <c r="S9" s="24">
        <v>526465710</v>
      </c>
      <c r="T9" s="24">
        <v>473819140</v>
      </c>
      <c r="U9" s="24">
        <v>426437220</v>
      </c>
      <c r="V9" s="24">
        <v>383793500</v>
      </c>
      <c r="W9" s="24">
        <v>345414150</v>
      </c>
      <c r="X9" s="28">
        <v>310872740</v>
      </c>
    </row>
    <row r="10" spans="1:24" hidden="1" x14ac:dyDescent="0.3">
      <c r="A10" s="3" t="s">
        <v>16</v>
      </c>
      <c r="B10" s="10">
        <v>8</v>
      </c>
      <c r="C10" s="26" t="s">
        <v>17</v>
      </c>
      <c r="D10" s="26"/>
      <c r="E10" s="6">
        <v>7170000</v>
      </c>
      <c r="F10" s="6">
        <v>16730000</v>
      </c>
      <c r="G10" s="6">
        <f t="shared" si="0"/>
        <v>23900000</v>
      </c>
      <c r="H10" s="7">
        <f t="shared" si="1"/>
        <v>1673000</v>
      </c>
      <c r="I10" s="22">
        <f t="shared" si="2"/>
        <v>25573000</v>
      </c>
      <c r="J10" s="27">
        <v>25573000</v>
      </c>
      <c r="K10" s="24">
        <v>23015700</v>
      </c>
      <c r="L10" s="24">
        <v>20714130</v>
      </c>
      <c r="M10" s="24">
        <v>18642720</v>
      </c>
      <c r="N10" s="24">
        <v>16778450</v>
      </c>
      <c r="O10" s="24">
        <v>15100610</v>
      </c>
      <c r="P10" s="24">
        <v>13590550</v>
      </c>
      <c r="Q10" s="24">
        <v>12231490</v>
      </c>
      <c r="R10" s="24">
        <v>11008340</v>
      </c>
      <c r="S10" s="24">
        <v>9907510</v>
      </c>
      <c r="T10" s="24">
        <v>8916760</v>
      </c>
      <c r="U10" s="24">
        <v>8025080</v>
      </c>
      <c r="V10" s="24">
        <v>7222580</v>
      </c>
      <c r="W10" s="24">
        <v>6500320</v>
      </c>
      <c r="X10" s="28">
        <v>5850290</v>
      </c>
    </row>
    <row r="11" spans="1:24" hidden="1" x14ac:dyDescent="0.3">
      <c r="A11" s="3" t="s">
        <v>18</v>
      </c>
      <c r="B11" s="10">
        <v>9</v>
      </c>
      <c r="C11" s="26" t="s">
        <v>19</v>
      </c>
      <c r="D11" s="26"/>
      <c r="E11" s="6">
        <v>7170000</v>
      </c>
      <c r="F11" s="6">
        <v>16730000</v>
      </c>
      <c r="G11" s="6">
        <f t="shared" si="0"/>
        <v>23900000</v>
      </c>
      <c r="H11" s="7">
        <f t="shared" si="1"/>
        <v>1673000</v>
      </c>
      <c r="I11" s="22">
        <f t="shared" si="2"/>
        <v>25573000</v>
      </c>
      <c r="J11" s="27">
        <v>25573000</v>
      </c>
      <c r="K11" s="24">
        <v>23015700</v>
      </c>
      <c r="L11" s="24">
        <v>20714130</v>
      </c>
      <c r="M11" s="24">
        <v>18642720</v>
      </c>
      <c r="N11" s="24">
        <v>16778450</v>
      </c>
      <c r="O11" s="24">
        <v>15100610</v>
      </c>
      <c r="P11" s="24">
        <v>13590550</v>
      </c>
      <c r="Q11" s="24">
        <v>12231490</v>
      </c>
      <c r="R11" s="24">
        <v>11008340</v>
      </c>
      <c r="S11" s="24">
        <v>9907510</v>
      </c>
      <c r="T11" s="24">
        <v>8916760</v>
      </c>
      <c r="U11" s="24">
        <v>8025080</v>
      </c>
      <c r="V11" s="24">
        <v>7222580</v>
      </c>
      <c r="W11" s="24">
        <v>6500320</v>
      </c>
      <c r="X11" s="28">
        <v>5850290</v>
      </c>
    </row>
    <row r="12" spans="1:24" hidden="1" x14ac:dyDescent="0.3">
      <c r="A12" s="3" t="s">
        <v>5</v>
      </c>
      <c r="B12" s="10">
        <v>10</v>
      </c>
      <c r="C12" s="26" t="s">
        <v>20</v>
      </c>
      <c r="D12" s="26"/>
      <c r="E12" s="6">
        <v>219600000</v>
      </c>
      <c r="F12" s="6">
        <v>512400000</v>
      </c>
      <c r="G12" s="6">
        <f t="shared" si="0"/>
        <v>732000000</v>
      </c>
      <c r="H12" s="7">
        <f t="shared" si="1"/>
        <v>51240000</v>
      </c>
      <c r="I12" s="22">
        <f t="shared" si="2"/>
        <v>783240000</v>
      </c>
      <c r="J12" s="27">
        <v>783240000</v>
      </c>
      <c r="K12" s="24">
        <v>704916000</v>
      </c>
      <c r="L12" s="24">
        <v>634424400</v>
      </c>
      <c r="M12" s="24">
        <v>570981960</v>
      </c>
      <c r="N12" s="24">
        <v>513883770</v>
      </c>
      <c r="O12" s="24">
        <v>462495390</v>
      </c>
      <c r="P12" s="24">
        <v>416245850</v>
      </c>
      <c r="Q12" s="24">
        <v>374621270</v>
      </c>
      <c r="R12" s="24">
        <v>337159140</v>
      </c>
      <c r="S12" s="24">
        <v>303443230</v>
      </c>
      <c r="T12" s="24">
        <v>273098910</v>
      </c>
      <c r="U12" s="24">
        <v>245789020</v>
      </c>
      <c r="V12" s="24">
        <v>221210120</v>
      </c>
      <c r="W12" s="24">
        <v>199089100</v>
      </c>
      <c r="X12" s="28">
        <v>179180190</v>
      </c>
    </row>
    <row r="13" spans="1:24" hidden="1" x14ac:dyDescent="0.3">
      <c r="A13" s="3" t="s">
        <v>21</v>
      </c>
      <c r="B13" s="10">
        <v>11</v>
      </c>
      <c r="C13" s="26" t="s">
        <v>22</v>
      </c>
      <c r="D13" s="26"/>
      <c r="E13" s="6">
        <v>4680000</v>
      </c>
      <c r="F13" s="6">
        <v>10920000</v>
      </c>
      <c r="G13" s="6">
        <f t="shared" si="0"/>
        <v>15600000</v>
      </c>
      <c r="H13" s="7">
        <f t="shared" si="1"/>
        <v>1092000</v>
      </c>
      <c r="I13" s="22">
        <f t="shared" si="2"/>
        <v>16692000</v>
      </c>
      <c r="J13" s="27">
        <v>16692000</v>
      </c>
      <c r="K13" s="24">
        <v>15022800</v>
      </c>
      <c r="L13" s="24">
        <v>13520520</v>
      </c>
      <c r="M13" s="24">
        <v>12168470</v>
      </c>
      <c r="N13" s="24">
        <v>10951630</v>
      </c>
      <c r="O13" s="24">
        <v>9856460</v>
      </c>
      <c r="P13" s="24">
        <v>8870820</v>
      </c>
      <c r="Q13" s="24">
        <v>7983740</v>
      </c>
      <c r="R13" s="24">
        <v>7185360</v>
      </c>
      <c r="S13" s="24">
        <v>6466830</v>
      </c>
      <c r="T13" s="24">
        <v>5820150</v>
      </c>
      <c r="U13" s="24">
        <v>5238130</v>
      </c>
      <c r="V13" s="24">
        <v>4714320</v>
      </c>
      <c r="W13" s="24">
        <v>4242890</v>
      </c>
      <c r="X13" s="28">
        <v>3818600</v>
      </c>
    </row>
    <row r="14" spans="1:24" hidden="1" x14ac:dyDescent="0.3">
      <c r="A14" s="3" t="s">
        <v>5</v>
      </c>
      <c r="B14" s="10">
        <v>12</v>
      </c>
      <c r="C14" s="26" t="s">
        <v>23</v>
      </c>
      <c r="D14" s="26"/>
      <c r="E14" s="6">
        <v>77100000</v>
      </c>
      <c r="F14" s="6">
        <v>179900000</v>
      </c>
      <c r="G14" s="6">
        <f t="shared" si="0"/>
        <v>257000000</v>
      </c>
      <c r="H14" s="7">
        <f t="shared" si="1"/>
        <v>17990000</v>
      </c>
      <c r="I14" s="22">
        <f t="shared" si="2"/>
        <v>274990000</v>
      </c>
      <c r="J14" s="27">
        <v>274990000</v>
      </c>
      <c r="K14" s="24">
        <v>247491000</v>
      </c>
      <c r="L14" s="24">
        <v>222741900</v>
      </c>
      <c r="M14" s="24">
        <v>200467710</v>
      </c>
      <c r="N14" s="24">
        <v>180420940</v>
      </c>
      <c r="O14" s="24">
        <v>162378850</v>
      </c>
      <c r="P14" s="24">
        <v>146140970</v>
      </c>
      <c r="Q14" s="24">
        <v>131526870</v>
      </c>
      <c r="R14" s="24">
        <v>118374180</v>
      </c>
      <c r="S14" s="24">
        <v>106536770</v>
      </c>
      <c r="T14" s="24">
        <v>95883090</v>
      </c>
      <c r="U14" s="24">
        <v>86294780</v>
      </c>
      <c r="V14" s="24">
        <v>77665300</v>
      </c>
      <c r="W14" s="24">
        <v>69898770</v>
      </c>
      <c r="X14" s="28">
        <v>62908900</v>
      </c>
    </row>
    <row r="15" spans="1:24" hidden="1" x14ac:dyDescent="0.3">
      <c r="A15" s="3" t="s">
        <v>11</v>
      </c>
      <c r="B15" s="10">
        <v>13</v>
      </c>
      <c r="C15" s="26" t="s">
        <v>24</v>
      </c>
      <c r="D15" s="26"/>
      <c r="E15" s="6">
        <v>6900000</v>
      </c>
      <c r="F15" s="6">
        <v>16100000</v>
      </c>
      <c r="G15" s="6">
        <f t="shared" si="0"/>
        <v>23000000</v>
      </c>
      <c r="H15" s="7">
        <f t="shared" si="1"/>
        <v>1610000</v>
      </c>
      <c r="I15" s="22">
        <f t="shared" si="2"/>
        <v>24610000</v>
      </c>
      <c r="J15" s="27">
        <v>24610000</v>
      </c>
      <c r="K15" s="24">
        <v>22149000</v>
      </c>
      <c r="L15" s="24">
        <v>19934100</v>
      </c>
      <c r="M15" s="24">
        <v>17940690</v>
      </c>
      <c r="N15" s="24">
        <v>16146630</v>
      </c>
      <c r="O15" s="24">
        <v>14531960</v>
      </c>
      <c r="P15" s="24">
        <v>13078770</v>
      </c>
      <c r="Q15" s="24">
        <v>11770890</v>
      </c>
      <c r="R15" s="24">
        <v>10593800</v>
      </c>
      <c r="S15" s="24">
        <v>9534420</v>
      </c>
      <c r="T15" s="24">
        <v>8580980</v>
      </c>
      <c r="U15" s="24">
        <v>7722880</v>
      </c>
      <c r="V15" s="24">
        <v>6950600</v>
      </c>
      <c r="W15" s="24">
        <v>6255540</v>
      </c>
      <c r="X15" s="28">
        <v>5629980</v>
      </c>
    </row>
    <row r="16" spans="1:24" hidden="1" x14ac:dyDescent="0.3">
      <c r="A16" s="3" t="s">
        <v>25</v>
      </c>
      <c r="B16" s="10">
        <v>14</v>
      </c>
      <c r="C16" s="26" t="s">
        <v>26</v>
      </c>
      <c r="D16" s="26"/>
      <c r="E16" s="6">
        <v>6930000</v>
      </c>
      <c r="F16" s="6">
        <v>16170000</v>
      </c>
      <c r="G16" s="6">
        <f t="shared" si="0"/>
        <v>23100000</v>
      </c>
      <c r="H16" s="7">
        <f t="shared" si="1"/>
        <v>1617000</v>
      </c>
      <c r="I16" s="22">
        <f t="shared" si="2"/>
        <v>24717000</v>
      </c>
      <c r="J16" s="27">
        <v>24717000</v>
      </c>
      <c r="K16" s="24">
        <v>22245300</v>
      </c>
      <c r="L16" s="24">
        <v>20020770</v>
      </c>
      <c r="M16" s="24">
        <v>18018700</v>
      </c>
      <c r="N16" s="24">
        <v>16216830</v>
      </c>
      <c r="O16" s="24">
        <v>14595150</v>
      </c>
      <c r="P16" s="24">
        <v>13135630</v>
      </c>
      <c r="Q16" s="24">
        <v>11822070</v>
      </c>
      <c r="R16" s="24">
        <v>10639860</v>
      </c>
      <c r="S16" s="24">
        <v>9575880</v>
      </c>
      <c r="T16" s="24">
        <v>8618290</v>
      </c>
      <c r="U16" s="24">
        <v>7756460</v>
      </c>
      <c r="V16" s="24">
        <v>6980820</v>
      </c>
      <c r="W16" s="24">
        <v>6282730</v>
      </c>
      <c r="X16" s="28">
        <v>5654460</v>
      </c>
    </row>
    <row r="17" spans="1:24" ht="16.5" hidden="1" customHeight="1" x14ac:dyDescent="0.3">
      <c r="A17" s="3" t="s">
        <v>27</v>
      </c>
      <c r="B17" s="10">
        <v>15</v>
      </c>
      <c r="C17" s="26" t="s">
        <v>28</v>
      </c>
      <c r="D17" s="26"/>
      <c r="E17" s="6">
        <v>6750000</v>
      </c>
      <c r="F17" s="6">
        <v>15750000</v>
      </c>
      <c r="G17" s="6">
        <f t="shared" si="0"/>
        <v>22500000</v>
      </c>
      <c r="H17" s="7">
        <f t="shared" si="1"/>
        <v>1575000</v>
      </c>
      <c r="I17" s="22">
        <f t="shared" si="2"/>
        <v>24075000</v>
      </c>
      <c r="J17" s="27">
        <v>24075000</v>
      </c>
      <c r="K17" s="24">
        <v>21667500</v>
      </c>
      <c r="L17" s="24">
        <v>19500750</v>
      </c>
      <c r="M17" s="24">
        <v>17550680</v>
      </c>
      <c r="N17" s="24">
        <v>15795610</v>
      </c>
      <c r="O17" s="24">
        <v>14216050</v>
      </c>
      <c r="P17" s="24">
        <v>12794450</v>
      </c>
      <c r="Q17" s="24">
        <v>11515000</v>
      </c>
      <c r="R17" s="24">
        <v>10363500</v>
      </c>
      <c r="S17" s="24">
        <v>9327150</v>
      </c>
      <c r="T17" s="24">
        <v>8394440</v>
      </c>
      <c r="U17" s="24">
        <v>7555000</v>
      </c>
      <c r="V17" s="24">
        <v>6799500</v>
      </c>
      <c r="W17" s="24">
        <v>6119550</v>
      </c>
      <c r="X17" s="28">
        <v>5507590</v>
      </c>
    </row>
    <row r="18" spans="1:24" ht="16.5" hidden="1" customHeight="1" x14ac:dyDescent="0.3">
      <c r="A18" s="3" t="s">
        <v>27</v>
      </c>
      <c r="B18" s="10">
        <v>16</v>
      </c>
      <c r="C18" s="26" t="s">
        <v>29</v>
      </c>
      <c r="D18" s="26"/>
      <c r="E18" s="6">
        <v>6660000</v>
      </c>
      <c r="F18" s="6">
        <v>15540000</v>
      </c>
      <c r="G18" s="6">
        <f t="shared" si="0"/>
        <v>22200000</v>
      </c>
      <c r="H18" s="7">
        <f t="shared" si="1"/>
        <v>1554000</v>
      </c>
      <c r="I18" s="22">
        <f t="shared" si="2"/>
        <v>23754000</v>
      </c>
      <c r="J18" s="27">
        <v>23754000</v>
      </c>
      <c r="K18" s="24">
        <v>21378600</v>
      </c>
      <c r="L18" s="24">
        <v>19240740</v>
      </c>
      <c r="M18" s="24">
        <v>17316670</v>
      </c>
      <c r="N18" s="24">
        <v>15585000</v>
      </c>
      <c r="O18" s="24">
        <v>14026500</v>
      </c>
      <c r="P18" s="24">
        <v>12623850</v>
      </c>
      <c r="Q18" s="24">
        <v>11361470</v>
      </c>
      <c r="R18" s="24">
        <v>10225320</v>
      </c>
      <c r="S18" s="24">
        <v>9202790</v>
      </c>
      <c r="T18" s="24">
        <v>8282510</v>
      </c>
      <c r="U18" s="24">
        <v>7454260</v>
      </c>
      <c r="V18" s="24">
        <v>6708840</v>
      </c>
      <c r="W18" s="24">
        <v>6037950</v>
      </c>
      <c r="X18" s="28">
        <v>5434160</v>
      </c>
    </row>
    <row r="19" spans="1:24" ht="16.5" hidden="1" customHeight="1" x14ac:dyDescent="0.3">
      <c r="A19" s="3" t="s">
        <v>30</v>
      </c>
      <c r="B19" s="10">
        <v>17</v>
      </c>
      <c r="C19" s="26" t="s">
        <v>31</v>
      </c>
      <c r="D19" s="26"/>
      <c r="E19" s="6">
        <v>6840000</v>
      </c>
      <c r="F19" s="6">
        <v>15960000</v>
      </c>
      <c r="G19" s="6">
        <f t="shared" si="0"/>
        <v>22800000</v>
      </c>
      <c r="H19" s="7">
        <f t="shared" si="1"/>
        <v>1596000</v>
      </c>
      <c r="I19" s="22">
        <f t="shared" si="2"/>
        <v>24396000</v>
      </c>
      <c r="J19" s="27">
        <v>24396000</v>
      </c>
      <c r="K19" s="24">
        <v>21956400</v>
      </c>
      <c r="L19" s="24">
        <v>19760760</v>
      </c>
      <c r="M19" s="24">
        <v>17784690</v>
      </c>
      <c r="N19" s="24">
        <v>16006220</v>
      </c>
      <c r="O19" s="24">
        <v>14405600</v>
      </c>
      <c r="P19" s="24">
        <v>12965040</v>
      </c>
      <c r="Q19" s="24">
        <v>11668540</v>
      </c>
      <c r="R19" s="24">
        <v>10501680</v>
      </c>
      <c r="S19" s="24">
        <v>9451520</v>
      </c>
      <c r="T19" s="24">
        <v>8506360</v>
      </c>
      <c r="U19" s="24">
        <v>7655730</v>
      </c>
      <c r="V19" s="24">
        <v>6890160</v>
      </c>
      <c r="W19" s="24">
        <v>6201140</v>
      </c>
      <c r="X19" s="28">
        <v>5581030</v>
      </c>
    </row>
    <row r="20" spans="1:24" ht="16.5" hidden="1" customHeight="1" x14ac:dyDescent="0.3">
      <c r="A20" s="3" t="s">
        <v>32</v>
      </c>
      <c r="B20" s="10">
        <v>18</v>
      </c>
      <c r="C20" s="26" t="s">
        <v>33</v>
      </c>
      <c r="D20" s="26"/>
      <c r="E20" s="6">
        <v>7200000</v>
      </c>
      <c r="F20" s="6">
        <v>16800000</v>
      </c>
      <c r="G20" s="6">
        <f t="shared" si="0"/>
        <v>24000000</v>
      </c>
      <c r="H20" s="7">
        <f t="shared" si="1"/>
        <v>1680000</v>
      </c>
      <c r="I20" s="22">
        <f t="shared" si="2"/>
        <v>25680000</v>
      </c>
      <c r="J20" s="27">
        <v>25680000</v>
      </c>
      <c r="K20" s="24">
        <v>23112000</v>
      </c>
      <c r="L20" s="24">
        <v>20800800</v>
      </c>
      <c r="M20" s="24">
        <v>18720720</v>
      </c>
      <c r="N20" s="24">
        <v>16848650</v>
      </c>
      <c r="O20" s="24">
        <v>15163790</v>
      </c>
      <c r="P20" s="24">
        <v>13647410</v>
      </c>
      <c r="Q20" s="24">
        <v>12282670</v>
      </c>
      <c r="R20" s="24">
        <v>11054400</v>
      </c>
      <c r="S20" s="24">
        <v>9948960</v>
      </c>
      <c r="T20" s="24">
        <v>8954070</v>
      </c>
      <c r="U20" s="24">
        <v>8058660</v>
      </c>
      <c r="V20" s="24">
        <v>7252800</v>
      </c>
      <c r="W20" s="24">
        <v>6527520</v>
      </c>
      <c r="X20" s="28">
        <v>5874770</v>
      </c>
    </row>
    <row r="21" spans="1:24" ht="16.5" hidden="1" customHeight="1" x14ac:dyDescent="0.3">
      <c r="A21" s="3" t="s">
        <v>34</v>
      </c>
      <c r="B21" s="10">
        <v>19</v>
      </c>
      <c r="C21" s="26" t="s">
        <v>35</v>
      </c>
      <c r="D21" s="26"/>
      <c r="E21" s="6">
        <v>7140000</v>
      </c>
      <c r="F21" s="6">
        <v>16660000</v>
      </c>
      <c r="G21" s="6">
        <f t="shared" si="0"/>
        <v>23800000</v>
      </c>
      <c r="H21" s="7">
        <f t="shared" si="1"/>
        <v>1666000</v>
      </c>
      <c r="I21" s="22">
        <f t="shared" si="2"/>
        <v>25466000</v>
      </c>
      <c r="J21" s="27">
        <v>25466000</v>
      </c>
      <c r="K21" s="24">
        <v>22919400</v>
      </c>
      <c r="L21" s="24">
        <v>20627460</v>
      </c>
      <c r="M21" s="24">
        <v>18564720</v>
      </c>
      <c r="N21" s="24">
        <v>16708250</v>
      </c>
      <c r="O21" s="24">
        <v>15037420</v>
      </c>
      <c r="P21" s="24">
        <v>13533680</v>
      </c>
      <c r="Q21" s="24">
        <v>12180310</v>
      </c>
      <c r="R21" s="24">
        <v>10962280</v>
      </c>
      <c r="S21" s="24">
        <v>9866060</v>
      </c>
      <c r="T21" s="24">
        <v>8879450</v>
      </c>
      <c r="U21" s="24">
        <v>7991510</v>
      </c>
      <c r="V21" s="24">
        <v>7192360</v>
      </c>
      <c r="W21" s="24">
        <v>6473120</v>
      </c>
      <c r="X21" s="28">
        <v>5825810</v>
      </c>
    </row>
    <row r="22" spans="1:24" ht="16.5" hidden="1" customHeight="1" x14ac:dyDescent="0.3">
      <c r="A22" s="3" t="s">
        <v>36</v>
      </c>
      <c r="B22" s="10">
        <v>20</v>
      </c>
      <c r="C22" s="26" t="s">
        <v>37</v>
      </c>
      <c r="D22" s="26"/>
      <c r="E22" s="6">
        <v>7140000</v>
      </c>
      <c r="F22" s="6">
        <v>16660000</v>
      </c>
      <c r="G22" s="6">
        <f t="shared" si="0"/>
        <v>23800000</v>
      </c>
      <c r="H22" s="7">
        <f t="shared" si="1"/>
        <v>1666000</v>
      </c>
      <c r="I22" s="22">
        <f t="shared" si="2"/>
        <v>25466000</v>
      </c>
      <c r="J22" s="27">
        <v>25466000</v>
      </c>
      <c r="K22" s="24">
        <v>22919400</v>
      </c>
      <c r="L22" s="24">
        <v>20627460</v>
      </c>
      <c r="M22" s="24">
        <v>18564720</v>
      </c>
      <c r="N22" s="24">
        <v>16708250</v>
      </c>
      <c r="O22" s="24">
        <v>15037420</v>
      </c>
      <c r="P22" s="24">
        <v>13533680</v>
      </c>
      <c r="Q22" s="24">
        <v>12180310</v>
      </c>
      <c r="R22" s="24">
        <v>10962280</v>
      </c>
      <c r="S22" s="24">
        <v>9866060</v>
      </c>
      <c r="T22" s="24">
        <v>8879450</v>
      </c>
      <c r="U22" s="24">
        <v>7991510</v>
      </c>
      <c r="V22" s="24">
        <v>7192360</v>
      </c>
      <c r="W22" s="24">
        <v>6473120</v>
      </c>
      <c r="X22" s="28">
        <v>5825810</v>
      </c>
    </row>
    <row r="23" spans="1:24" ht="16.5" hidden="1" customHeight="1" x14ac:dyDescent="0.3">
      <c r="A23" s="3" t="s">
        <v>5</v>
      </c>
      <c r="B23" s="10">
        <v>21</v>
      </c>
      <c r="C23" s="26" t="s">
        <v>38</v>
      </c>
      <c r="D23" s="26"/>
      <c r="E23" s="6">
        <v>44100000</v>
      </c>
      <c r="F23" s="6">
        <v>102900000</v>
      </c>
      <c r="G23" s="6">
        <f t="shared" si="0"/>
        <v>147000000</v>
      </c>
      <c r="H23" s="7">
        <f t="shared" si="1"/>
        <v>10290000</v>
      </c>
      <c r="I23" s="22">
        <f t="shared" si="2"/>
        <v>157290000</v>
      </c>
      <c r="J23" s="27">
        <v>157290000</v>
      </c>
      <c r="K23" s="24">
        <v>141561000</v>
      </c>
      <c r="L23" s="24">
        <v>127404900</v>
      </c>
      <c r="M23" s="24">
        <v>114664410</v>
      </c>
      <c r="N23" s="24">
        <v>103197970</v>
      </c>
      <c r="O23" s="24">
        <v>92878180</v>
      </c>
      <c r="P23" s="24">
        <v>83590360</v>
      </c>
      <c r="Q23" s="24">
        <v>75231320</v>
      </c>
      <c r="R23" s="24">
        <v>67708190</v>
      </c>
      <c r="S23" s="24">
        <v>60937370</v>
      </c>
      <c r="T23" s="24">
        <v>54843640</v>
      </c>
      <c r="U23" s="24">
        <v>49359270</v>
      </c>
      <c r="V23" s="24">
        <v>44423350</v>
      </c>
      <c r="W23" s="24">
        <v>39981010</v>
      </c>
      <c r="X23" s="28">
        <v>35982910</v>
      </c>
    </row>
    <row r="24" spans="1:24" ht="16.5" hidden="1" customHeight="1" x14ac:dyDescent="0.3">
      <c r="A24" s="3" t="s">
        <v>5</v>
      </c>
      <c r="B24" s="10">
        <v>22</v>
      </c>
      <c r="C24" s="26" t="s">
        <v>39</v>
      </c>
      <c r="D24" s="26"/>
      <c r="E24" s="6">
        <v>23160000</v>
      </c>
      <c r="F24" s="6">
        <v>54040000</v>
      </c>
      <c r="G24" s="6">
        <f t="shared" si="0"/>
        <v>77200000</v>
      </c>
      <c r="H24" s="7">
        <f t="shared" si="1"/>
        <v>5404000</v>
      </c>
      <c r="I24" s="22">
        <f t="shared" si="2"/>
        <v>82604000</v>
      </c>
      <c r="J24" s="27">
        <v>82604000</v>
      </c>
      <c r="K24" s="24">
        <v>74343600</v>
      </c>
      <c r="L24" s="24">
        <v>66909240</v>
      </c>
      <c r="M24" s="24">
        <v>60218320</v>
      </c>
      <c r="N24" s="24">
        <v>54196490</v>
      </c>
      <c r="O24" s="24">
        <v>48776840</v>
      </c>
      <c r="P24" s="24">
        <v>43899160</v>
      </c>
      <c r="Q24" s="24">
        <v>39509240</v>
      </c>
      <c r="R24" s="24">
        <v>35558320</v>
      </c>
      <c r="S24" s="24">
        <v>32002490</v>
      </c>
      <c r="T24" s="24">
        <v>28802240</v>
      </c>
      <c r="U24" s="24">
        <v>25922020</v>
      </c>
      <c r="V24" s="24">
        <v>23329810</v>
      </c>
      <c r="W24" s="24">
        <v>20996830</v>
      </c>
      <c r="X24" s="28">
        <v>18897150</v>
      </c>
    </row>
    <row r="25" spans="1:24" ht="16.5" hidden="1" customHeight="1" x14ac:dyDescent="0.3">
      <c r="A25" s="3" t="s">
        <v>5</v>
      </c>
      <c r="B25" s="10">
        <v>23</v>
      </c>
      <c r="C25" s="26" t="s">
        <v>40</v>
      </c>
      <c r="D25" s="26"/>
      <c r="E25" s="6">
        <v>127500000</v>
      </c>
      <c r="F25" s="6">
        <v>297500000</v>
      </c>
      <c r="G25" s="6">
        <f t="shared" si="0"/>
        <v>425000000</v>
      </c>
      <c r="H25" s="7">
        <f t="shared" si="1"/>
        <v>29750000</v>
      </c>
      <c r="I25" s="22">
        <f t="shared" si="2"/>
        <v>454750000</v>
      </c>
      <c r="J25" s="27">
        <v>454750000</v>
      </c>
      <c r="K25" s="24">
        <v>409275000</v>
      </c>
      <c r="L25" s="24">
        <v>368347500</v>
      </c>
      <c r="M25" s="24">
        <v>331512750</v>
      </c>
      <c r="N25" s="24">
        <v>298361480</v>
      </c>
      <c r="O25" s="24">
        <v>268525330</v>
      </c>
      <c r="P25" s="24">
        <v>241672800</v>
      </c>
      <c r="Q25" s="24">
        <v>217505520</v>
      </c>
      <c r="R25" s="24">
        <v>195754970</v>
      </c>
      <c r="S25" s="24">
        <v>176179470</v>
      </c>
      <c r="T25" s="24">
        <v>158561530</v>
      </c>
      <c r="U25" s="24">
        <v>142705370</v>
      </c>
      <c r="V25" s="24">
        <v>128434840</v>
      </c>
      <c r="W25" s="24">
        <v>115591350</v>
      </c>
      <c r="X25" s="28">
        <v>104032220</v>
      </c>
    </row>
    <row r="26" spans="1:24" ht="16.5" hidden="1" customHeight="1" thickBot="1" x14ac:dyDescent="0.35">
      <c r="A26" s="3" t="s">
        <v>41</v>
      </c>
      <c r="B26" s="10">
        <v>24</v>
      </c>
      <c r="C26" s="26" t="s">
        <v>42</v>
      </c>
      <c r="D26" s="26"/>
      <c r="E26" s="6">
        <v>23280000</v>
      </c>
      <c r="F26" s="6">
        <v>54320000</v>
      </c>
      <c r="G26" s="6">
        <f t="shared" si="0"/>
        <v>77600000</v>
      </c>
      <c r="H26" s="7">
        <f t="shared" si="1"/>
        <v>5432000</v>
      </c>
      <c r="I26" s="22">
        <f t="shared" si="2"/>
        <v>83032000</v>
      </c>
      <c r="J26" s="31">
        <v>83032000</v>
      </c>
      <c r="K26" s="32">
        <v>74728800</v>
      </c>
      <c r="L26" s="32">
        <v>67255920</v>
      </c>
      <c r="M26" s="32">
        <v>60530330</v>
      </c>
      <c r="N26" s="32">
        <v>54477300</v>
      </c>
      <c r="O26" s="32">
        <v>49029570</v>
      </c>
      <c r="P26" s="32">
        <v>44126610</v>
      </c>
      <c r="Q26" s="32">
        <v>39713950</v>
      </c>
      <c r="R26" s="32">
        <v>35742560</v>
      </c>
      <c r="S26" s="32">
        <v>32168300</v>
      </c>
      <c r="T26" s="32">
        <v>28951470</v>
      </c>
      <c r="U26" s="32">
        <v>26056330</v>
      </c>
      <c r="V26" s="32">
        <v>23450690</v>
      </c>
      <c r="W26" s="32">
        <v>21105630</v>
      </c>
      <c r="X26" s="33">
        <v>18995060</v>
      </c>
    </row>
    <row r="29" spans="1:24" x14ac:dyDescent="0.3">
      <c r="E29" s="5" t="s">
        <v>2</v>
      </c>
      <c r="F29" s="5" t="s">
        <v>3</v>
      </c>
      <c r="G29" s="5" t="s">
        <v>44</v>
      </c>
      <c r="H29" s="5" t="s">
        <v>4</v>
      </c>
      <c r="I29" s="5" t="s">
        <v>77</v>
      </c>
      <c r="J29" s="5" t="s">
        <v>45</v>
      </c>
    </row>
    <row r="30" spans="1:24" x14ac:dyDescent="0.3">
      <c r="D30" s="4" t="s">
        <v>43</v>
      </c>
      <c r="E30" s="6">
        <v>16020000</v>
      </c>
      <c r="F30" s="6">
        <v>37380000</v>
      </c>
      <c r="G30" s="6">
        <f t="shared" ref="G30" si="3">E30+F30</f>
        <v>53400000</v>
      </c>
      <c r="H30" s="7">
        <f t="shared" ref="H30:H44" si="4">F30*0.1</f>
        <v>3738000</v>
      </c>
      <c r="I30" s="22">
        <f t="shared" ref="I30" si="5">G30+H30</f>
        <v>57138000</v>
      </c>
      <c r="J30" s="9">
        <f>ROUNDUP(G30+H30,-1)</f>
        <v>57138000</v>
      </c>
    </row>
    <row r="31" spans="1:24" x14ac:dyDescent="0.3">
      <c r="D31" s="4" t="s">
        <v>46</v>
      </c>
      <c r="E31" s="20">
        <f>E30*0.9</f>
        <v>14418000</v>
      </c>
      <c r="F31" s="20">
        <f>F30*0.9</f>
        <v>33642000</v>
      </c>
      <c r="G31" s="20">
        <f t="shared" ref="G31:G44" si="6">G30*0.9</f>
        <v>48060000</v>
      </c>
      <c r="H31" s="7">
        <f t="shared" si="4"/>
        <v>3364200</v>
      </c>
      <c r="I31" s="8">
        <f t="shared" ref="I31:I44" si="7">G31+H31</f>
        <v>51424200</v>
      </c>
      <c r="J31" s="9">
        <f t="shared" ref="J31:J44" si="8">ROUNDUP(G31+H31,-1)</f>
        <v>51424200</v>
      </c>
    </row>
    <row r="32" spans="1:24" x14ac:dyDescent="0.3">
      <c r="D32" s="4" t="s">
        <v>47</v>
      </c>
      <c r="E32" s="19">
        <f t="shared" ref="E32:E44" si="9">E31*0.9</f>
        <v>12976200</v>
      </c>
      <c r="F32" s="19">
        <f t="shared" ref="F32:F44" si="10">F31*0.9</f>
        <v>30277800</v>
      </c>
      <c r="G32" s="19">
        <f t="shared" si="6"/>
        <v>43254000</v>
      </c>
      <c r="H32" s="7">
        <f t="shared" si="4"/>
        <v>3027780</v>
      </c>
      <c r="I32" s="8">
        <f t="shared" si="7"/>
        <v>46281780</v>
      </c>
      <c r="J32" s="9">
        <f t="shared" si="8"/>
        <v>46281780</v>
      </c>
    </row>
    <row r="33" spans="4:10" x14ac:dyDescent="0.3">
      <c r="D33" s="4" t="s">
        <v>48</v>
      </c>
      <c r="E33" s="19">
        <f t="shared" si="9"/>
        <v>11678580</v>
      </c>
      <c r="F33" s="19">
        <f t="shared" si="10"/>
        <v>27250020</v>
      </c>
      <c r="G33" s="19">
        <f t="shared" si="6"/>
        <v>38928600</v>
      </c>
      <c r="H33" s="7">
        <f t="shared" si="4"/>
        <v>2725002</v>
      </c>
      <c r="I33" s="8">
        <f t="shared" si="7"/>
        <v>41653602</v>
      </c>
      <c r="J33" s="9">
        <f t="shared" si="8"/>
        <v>41653610</v>
      </c>
    </row>
    <row r="34" spans="4:10" x14ac:dyDescent="0.3">
      <c r="D34" s="4" t="s">
        <v>49</v>
      </c>
      <c r="E34" s="19">
        <f t="shared" si="9"/>
        <v>10510722</v>
      </c>
      <c r="F34" s="19">
        <f t="shared" si="10"/>
        <v>24525018</v>
      </c>
      <c r="G34" s="19">
        <f t="shared" si="6"/>
        <v>35035740</v>
      </c>
      <c r="H34" s="7">
        <f t="shared" si="4"/>
        <v>2452501.8000000003</v>
      </c>
      <c r="I34" s="8">
        <f t="shared" si="7"/>
        <v>37488241.799999997</v>
      </c>
      <c r="J34" s="9">
        <f t="shared" si="8"/>
        <v>37488250</v>
      </c>
    </row>
    <row r="35" spans="4:10" x14ac:dyDescent="0.3">
      <c r="D35" s="4" t="s">
        <v>50</v>
      </c>
      <c r="E35" s="19">
        <f t="shared" si="9"/>
        <v>9459649.8000000007</v>
      </c>
      <c r="F35" s="19">
        <f t="shared" si="10"/>
        <v>22072516.199999999</v>
      </c>
      <c r="G35" s="19">
        <f t="shared" si="6"/>
        <v>31532166</v>
      </c>
      <c r="H35" s="7">
        <f t="shared" si="4"/>
        <v>2207251.62</v>
      </c>
      <c r="I35" s="8">
        <f t="shared" si="7"/>
        <v>33739417.619999997</v>
      </c>
      <c r="J35" s="9">
        <f t="shared" si="8"/>
        <v>33739420</v>
      </c>
    </row>
    <row r="36" spans="4:10" x14ac:dyDescent="0.3">
      <c r="D36" s="4" t="s">
        <v>51</v>
      </c>
      <c r="E36" s="19">
        <f t="shared" si="9"/>
        <v>8513684.8200000003</v>
      </c>
      <c r="F36" s="19">
        <f t="shared" si="10"/>
        <v>19865264.579999998</v>
      </c>
      <c r="G36" s="19">
        <f t="shared" si="6"/>
        <v>28378949.400000002</v>
      </c>
      <c r="H36" s="7">
        <f t="shared" si="4"/>
        <v>1986526.4579999999</v>
      </c>
      <c r="I36" s="8">
        <f t="shared" si="7"/>
        <v>30365475.858000003</v>
      </c>
      <c r="J36" s="9">
        <f t="shared" si="8"/>
        <v>30365480</v>
      </c>
    </row>
    <row r="37" spans="4:10" x14ac:dyDescent="0.3">
      <c r="D37" s="4" t="s">
        <v>52</v>
      </c>
      <c r="E37" s="19">
        <f t="shared" si="9"/>
        <v>7662316.3380000005</v>
      </c>
      <c r="F37" s="19">
        <f t="shared" si="10"/>
        <v>17878738.121999998</v>
      </c>
      <c r="G37" s="19">
        <f t="shared" si="6"/>
        <v>25541054.460000001</v>
      </c>
      <c r="H37" s="7">
        <f t="shared" si="4"/>
        <v>1787873.8121999998</v>
      </c>
      <c r="I37" s="8">
        <f t="shared" si="7"/>
        <v>27328928.2722</v>
      </c>
      <c r="J37" s="9">
        <f t="shared" si="8"/>
        <v>27328930</v>
      </c>
    </row>
    <row r="38" spans="4:10" x14ac:dyDescent="0.3">
      <c r="D38" s="4" t="s">
        <v>53</v>
      </c>
      <c r="E38" s="19">
        <f t="shared" si="9"/>
        <v>6896084.7042000005</v>
      </c>
      <c r="F38" s="19">
        <f t="shared" si="10"/>
        <v>16090864.309799999</v>
      </c>
      <c r="G38" s="19">
        <f t="shared" si="6"/>
        <v>22986949.014000002</v>
      </c>
      <c r="H38" s="7">
        <f t="shared" si="4"/>
        <v>1609086.4309799999</v>
      </c>
      <c r="I38" s="8">
        <f t="shared" si="7"/>
        <v>24596035.444980003</v>
      </c>
      <c r="J38" s="9">
        <f t="shared" si="8"/>
        <v>24596040</v>
      </c>
    </row>
    <row r="39" spans="4:10" x14ac:dyDescent="0.3">
      <c r="D39" s="4" t="s">
        <v>54</v>
      </c>
      <c r="E39" s="19">
        <f t="shared" si="9"/>
        <v>6206476.2337800004</v>
      </c>
      <c r="F39" s="19">
        <f t="shared" si="10"/>
        <v>14481777.87882</v>
      </c>
      <c r="G39" s="19">
        <f t="shared" si="6"/>
        <v>20688254.112600002</v>
      </c>
      <c r="H39" s="7">
        <f t="shared" si="4"/>
        <v>1448177.7878820002</v>
      </c>
      <c r="I39" s="8">
        <f t="shared" si="7"/>
        <v>22136431.900482003</v>
      </c>
      <c r="J39" s="9">
        <f t="shared" si="8"/>
        <v>22136440</v>
      </c>
    </row>
    <row r="40" spans="4:10" x14ac:dyDescent="0.3">
      <c r="D40" s="4" t="s">
        <v>55</v>
      </c>
      <c r="E40" s="19">
        <f t="shared" si="9"/>
        <v>5585828.6104020001</v>
      </c>
      <c r="F40" s="19">
        <f t="shared" si="10"/>
        <v>13033600.090938</v>
      </c>
      <c r="G40" s="19">
        <f t="shared" si="6"/>
        <v>18619428.701340001</v>
      </c>
      <c r="H40" s="7">
        <f t="shared" si="4"/>
        <v>1303360.0090938001</v>
      </c>
      <c r="I40" s="8">
        <f t="shared" si="7"/>
        <v>19922788.7104338</v>
      </c>
      <c r="J40" s="9">
        <f t="shared" si="8"/>
        <v>19922790</v>
      </c>
    </row>
    <row r="41" spans="4:10" x14ac:dyDescent="0.3">
      <c r="D41" s="4" t="s">
        <v>56</v>
      </c>
      <c r="E41" s="19">
        <f t="shared" si="9"/>
        <v>5027245.7493618</v>
      </c>
      <c r="F41" s="19">
        <f t="shared" si="10"/>
        <v>11730240.081844199</v>
      </c>
      <c r="G41" s="19">
        <f t="shared" si="6"/>
        <v>16757485.831206001</v>
      </c>
      <c r="H41" s="7">
        <f t="shared" si="4"/>
        <v>1173024.0081844199</v>
      </c>
      <c r="I41" s="8">
        <f t="shared" si="7"/>
        <v>17930509.839390419</v>
      </c>
      <c r="J41" s="9">
        <f t="shared" si="8"/>
        <v>17930510</v>
      </c>
    </row>
    <row r="42" spans="4:10" x14ac:dyDescent="0.3">
      <c r="D42" s="4" t="s">
        <v>57</v>
      </c>
      <c r="E42" s="19">
        <f t="shared" si="9"/>
        <v>4524521.1744256206</v>
      </c>
      <c r="F42" s="19">
        <f t="shared" si="10"/>
        <v>10557216.07365978</v>
      </c>
      <c r="G42" s="19">
        <f t="shared" si="6"/>
        <v>15081737.248085402</v>
      </c>
      <c r="H42" s="7">
        <f t="shared" si="4"/>
        <v>1055721.607365978</v>
      </c>
      <c r="I42" s="8">
        <f t="shared" si="7"/>
        <v>16137458.855451379</v>
      </c>
      <c r="J42" s="9">
        <f t="shared" si="8"/>
        <v>16137460</v>
      </c>
    </row>
    <row r="43" spans="4:10" x14ac:dyDescent="0.3">
      <c r="D43" s="4" t="s">
        <v>58</v>
      </c>
      <c r="E43" s="19">
        <f t="shared" si="9"/>
        <v>4072069.0569830588</v>
      </c>
      <c r="F43" s="19">
        <f t="shared" si="10"/>
        <v>9501494.4662938025</v>
      </c>
      <c r="G43" s="19">
        <f t="shared" si="6"/>
        <v>13573563.523276862</v>
      </c>
      <c r="H43" s="7">
        <f t="shared" si="4"/>
        <v>950149.44662938034</v>
      </c>
      <c r="I43" s="8">
        <f t="shared" si="7"/>
        <v>14523712.969906243</v>
      </c>
      <c r="J43" s="9">
        <f t="shared" si="8"/>
        <v>14523720</v>
      </c>
    </row>
    <row r="44" spans="4:10" x14ac:dyDescent="0.3">
      <c r="D44" s="4" t="s">
        <v>59</v>
      </c>
      <c r="E44" s="19">
        <f t="shared" si="9"/>
        <v>3664862.1512847529</v>
      </c>
      <c r="F44" s="19">
        <f t="shared" si="10"/>
        <v>8551345.0196644217</v>
      </c>
      <c r="G44" s="19">
        <f t="shared" si="6"/>
        <v>12216207.170949176</v>
      </c>
      <c r="H44" s="7">
        <f t="shared" si="4"/>
        <v>855134.50196644221</v>
      </c>
      <c r="I44" s="8">
        <f t="shared" si="7"/>
        <v>13071341.672915619</v>
      </c>
      <c r="J44" s="9">
        <f t="shared" si="8"/>
        <v>13071350</v>
      </c>
    </row>
    <row r="49" spans="24:24" x14ac:dyDescent="0.3">
      <c r="X49" t="s">
        <v>78</v>
      </c>
    </row>
  </sheetData>
  <autoFilter ref="A2:AA26">
    <filterColumn colId="2" showButton="0">
      <filters>
        <filter val="덕정동 그랑시떼 2층 제217호"/>
      </filters>
    </filterColumn>
  </autoFilter>
  <mergeCells count="25">
    <mergeCell ref="C26:D26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:D2"/>
    <mergeCell ref="C3:D3"/>
    <mergeCell ref="C14:D14"/>
    <mergeCell ref="C4:D4"/>
    <mergeCell ref="C5:D5"/>
    <mergeCell ref="C6:D6"/>
    <mergeCell ref="C7:D7"/>
    <mergeCell ref="C8:D8"/>
    <mergeCell ref="C9:D9"/>
    <mergeCell ref="C10:D10"/>
    <mergeCell ref="C11:D11"/>
    <mergeCell ref="C12:D12"/>
    <mergeCell ref="C13:D13"/>
  </mergeCells>
  <phoneticPr fontId="2" type="noConversion"/>
  <pageMargins left="0.7" right="0.7" top="0.75" bottom="0.75" header="0.3" footer="0.3"/>
  <pageSetup paperSize="9" orientation="portrait" verticalDpi="0" r:id="rId1"/>
  <ignoredErrors>
    <ignoredError sqref="H3:H4 H5:H26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진성준</dc:creator>
  <cp:lastModifiedBy>DTS-Staff</cp:lastModifiedBy>
  <dcterms:created xsi:type="dcterms:W3CDTF">2022-06-12T13:04:49Z</dcterms:created>
  <dcterms:modified xsi:type="dcterms:W3CDTF">2022-06-13T04:27:56Z</dcterms:modified>
</cp:coreProperties>
</file>